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C:\Users\nathalie.bovagnet\Documents\"/>
    </mc:Choice>
  </mc:AlternateContent>
  <xr:revisionPtr revIDLastSave="0" documentId="8_{2737FD3F-9C5C-4647-BE52-E5A6B4DDEB28}" xr6:coauthVersionLast="47" xr6:coauthVersionMax="47" xr10:uidLastSave="{00000000-0000-0000-0000-000000000000}"/>
  <bookViews>
    <workbookView xWindow="-120" yWindow="-120" windowWidth="29040" windowHeight="15840" xr2:uid="{75254F9A-9E81-4768-8391-A5BAA5FFFB5B}"/>
  </bookViews>
  <sheets>
    <sheet name="20231220_PUBLICITE_PO_FEDERFSE_" sheetId="1" r:id="rId1"/>
  </sheets>
  <definedNames>
    <definedName name="_xlnm._FilterDatabase" localSheetId="0" hidden="1">'20231220_PUBLICITE_PO_FEDERFSE_'!$A$5:$W$107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97" i="1" l="1"/>
  <c r="P98" i="1"/>
  <c r="P99" i="1"/>
  <c r="P100" i="1"/>
  <c r="P101" i="1"/>
  <c r="P102" i="1"/>
  <c r="P103" i="1"/>
  <c r="P104" i="1"/>
  <c r="P105" i="1"/>
  <c r="P106" i="1"/>
  <c r="P107" i="1"/>
  <c r="P74" i="1"/>
  <c r="P75" i="1"/>
  <c r="P76" i="1"/>
  <c r="P77" i="1"/>
  <c r="P78" i="1"/>
  <c r="P79" i="1"/>
  <c r="P80" i="1"/>
  <c r="P81" i="1"/>
  <c r="P82" i="1"/>
  <c r="P83" i="1"/>
  <c r="P84" i="1"/>
  <c r="P85" i="1"/>
  <c r="P86" i="1"/>
  <c r="P87" i="1"/>
  <c r="P88" i="1"/>
  <c r="P89" i="1"/>
  <c r="P90" i="1"/>
  <c r="P91" i="1"/>
  <c r="P92" i="1"/>
  <c r="P93" i="1"/>
  <c r="P94" i="1"/>
  <c r="P95" i="1"/>
  <c r="P96" i="1"/>
  <c r="P11" i="1"/>
  <c r="P12" i="1"/>
  <c r="P13" i="1"/>
  <c r="P14" i="1"/>
  <c r="P15" i="1"/>
  <c r="P16" i="1"/>
  <c r="P17" i="1"/>
  <c r="P18" i="1"/>
  <c r="P19" i="1"/>
  <c r="P20" i="1"/>
  <c r="P21" i="1"/>
  <c r="P22" i="1"/>
  <c r="P23" i="1"/>
  <c r="P24" i="1"/>
  <c r="P25" i="1"/>
  <c r="P26" i="1"/>
  <c r="P27" i="1"/>
  <c r="P28" i="1"/>
  <c r="P29" i="1"/>
  <c r="P30" i="1"/>
  <c r="P31" i="1"/>
  <c r="P32" i="1"/>
  <c r="P33" i="1"/>
  <c r="P34" i="1"/>
  <c r="P35" i="1"/>
  <c r="P36" i="1"/>
  <c r="P37" i="1"/>
  <c r="P38" i="1"/>
  <c r="P39" i="1"/>
  <c r="P40" i="1"/>
  <c r="P41" i="1"/>
  <c r="P42" i="1"/>
  <c r="P43" i="1"/>
  <c r="P44" i="1"/>
  <c r="P45" i="1"/>
  <c r="P46" i="1"/>
  <c r="P47" i="1"/>
  <c r="P48" i="1"/>
  <c r="P49" i="1"/>
  <c r="P50" i="1"/>
  <c r="P51" i="1"/>
  <c r="P52" i="1"/>
  <c r="P53" i="1"/>
  <c r="P54" i="1"/>
  <c r="P55" i="1"/>
  <c r="P56" i="1"/>
  <c r="P57" i="1"/>
  <c r="P58" i="1"/>
  <c r="P59" i="1"/>
  <c r="P60" i="1"/>
  <c r="P61" i="1"/>
  <c r="P62" i="1"/>
  <c r="P63" i="1"/>
  <c r="P64" i="1"/>
  <c r="P65" i="1"/>
  <c r="P66" i="1"/>
  <c r="P67" i="1"/>
  <c r="P68" i="1"/>
  <c r="P69" i="1"/>
  <c r="P70" i="1"/>
  <c r="P71" i="1"/>
  <c r="P72" i="1"/>
  <c r="P73" i="1"/>
  <c r="P10" i="1"/>
  <c r="P9" i="1" l="1"/>
  <c r="P8" i="1"/>
  <c r="P7" i="1"/>
  <c r="P6" i="1"/>
</calcChain>
</file>

<file path=xl/sharedStrings.xml><?xml version="1.0" encoding="utf-8"?>
<sst xmlns="http://schemas.openxmlformats.org/spreadsheetml/2006/main" count="1441" uniqueCount="482">
  <si>
    <t>Programme</t>
  </si>
  <si>
    <t>Fonds</t>
  </si>
  <si>
    <t>N° Dossier</t>
  </si>
  <si>
    <t>Nom du projet</t>
  </si>
  <si>
    <t>Code postal du bénéficaire</t>
  </si>
  <si>
    <t>Date de début du projet</t>
  </si>
  <si>
    <t xml:space="preserve">Date de fin du projet </t>
  </si>
  <si>
    <t>Coût total €</t>
  </si>
  <si>
    <t>UE €</t>
  </si>
  <si>
    <t>Taux de cofinancement UE</t>
  </si>
  <si>
    <t>1er comité décisionnel</t>
  </si>
  <si>
    <t>Pays</t>
  </si>
  <si>
    <t>Program</t>
  </si>
  <si>
    <t>Fund</t>
  </si>
  <si>
    <t>File number</t>
  </si>
  <si>
    <t>Project name</t>
  </si>
  <si>
    <t>Beneficiary name</t>
  </si>
  <si>
    <t>Beneficiary zipcode</t>
  </si>
  <si>
    <t>Project start date</t>
  </si>
  <si>
    <t>Project end date</t>
  </si>
  <si>
    <t>Total cost €</t>
  </si>
  <si>
    <t>UE part €</t>
  </si>
  <si>
    <t>Union co-financing rate</t>
  </si>
  <si>
    <t>1st decision committee</t>
  </si>
  <si>
    <t>Category of intervention</t>
  </si>
  <si>
    <t>Country</t>
  </si>
  <si>
    <t>FEDER</t>
  </si>
  <si>
    <t>FR</t>
  </si>
  <si>
    <t>Centre de performance basket</t>
  </si>
  <si>
    <t>SASP ADA BLOIS BASKET</t>
  </si>
  <si>
    <t>PR_FEDERFSE+_CVDL</t>
  </si>
  <si>
    <t>Domaine d'intervention</t>
  </si>
  <si>
    <t>Objectif de l'opération</t>
  </si>
  <si>
    <t>Le programme de rénovation énergétique vise à améliorer la performance thermique du bâtiment par la réalisation de travaux d'économie d'énergie : 
-	raccordement au réseau de chaleur de la ville de Blois issu de l’usine de traitement des déchets
-	implantation de systèmes de ventilation intelligents et autonomes pour garantir un haut niveau de confort été comme hiver, sans climatisation 
-	Isolation spécifique et recours aux énergies renouvelables permettant de réduire la consommation d'énergie primaire en passant de la catégorie F à la catégorie B tout en étant classé dans la catégorie A en termes d'émission de GES
Il est attendu un changement d'étiquette énergétique en passant de l’étiquette F à l’étiquette B, avec un gain énergétique de 4 classes.
Ce projet contribue ainsi pleinement à l'objectif de réduction des consommations énergétiques des bâtiments tertiaires en favorisant les rénovations énergétiques complètes et performantes et le recours aux matériaux biosourcés.
Calendrier prévisionnel : l’opération a une durée prévisionnelle de 18 mois avec une période de réalisation allant du 14/10/2022 au 14/04/2024.</t>
  </si>
  <si>
    <t>044 - Rénovation ou mesures d'efficacité énergétique dans les infrastructures publiques, projets de démonstration et mesures de soutien</t>
  </si>
  <si>
    <t>Les livrables attendus sont la réception des travaux rénovés (PV), ainsi que l'attestation de classe énergétique donnant le niveau de consommation énergétique et la diminution annuelle d'émission de gaz à effet de serre.
Les livrables seront également constitués du bilan d’exécution de l’opération ainsi que de la mise en service du centre de performance rénové conformément au permis de construire ayant reçu un avis favorable en préfecture.</t>
  </si>
  <si>
    <t>Priorité</t>
  </si>
  <si>
    <t>Priority</t>
  </si>
  <si>
    <t>Action</t>
  </si>
  <si>
    <t>RSO2.1 Favoriser les mesures en matière d'efficacité énergétique et réduire les émissions de gaz à effet de serre</t>
  </si>
  <si>
    <t>CHAMBRE REGIONALE DE lECONOMIE SOCIALE ET SOLIDAIRE CRESS DU CENTRE-VAL DE LOIRE</t>
  </si>
  <si>
    <t>Réseau de préfiguration Ambition Tiers-Lieux (ATL)</t>
  </si>
  <si>
    <t>FSE+</t>
  </si>
  <si>
    <t>ESO4.1 Améliorer l’accès à l’emploi et aux mesures d’activation pour les demandeurs d’emploi,les inactifs,les groupes défavorisés par la mise en oeuvre de garantie et la promotion de l’emploi indépendant et de l’économie sociale</t>
  </si>
  <si>
    <t>138 - Soutien à l'économie sociale et aux entreprises sociales</t>
  </si>
  <si>
    <t>L'écosystème des Tiers-Lieux se développe rapidement en région Centre - Val de Loire.
Inscris dans le champ de l’économie sociale et solidaire, ces lieux sont d'une grande diversité sont des lieux ouverts à tous les publics, collaboratifs et socialement innovants. Ce sont également des lieux d'incubation et d'expérimentation d'activité économiques éthiques (économie verte, innovation sociale, mobilité douce, relocalisation de l'activité manufacturière, égalité Femmes Hommes). Issues d'initiatives citoyennes, ces espaces restent relativement fragiles lors de leur développement et ont besoin de conseils et de soutient.  C'est pourquoi la CRESS Centre Val de Loire avec le soutien de la Région CVL et de l'ANCT œuvre activement au développement, à la pérennisation et à la mise en réseau des Tiers-Lieux de la région.
Le projet Ambition Tiers-Lieux a pour objet d’accompagner et de structurer les dynamiques collectives des tiers-lieux, l’émergence, le développement et la pérennisation des projets. L’animation du réseau portera sur :
-	Développement des formations à destination des EPCI et porteurs de projet 
-	Accueil, Information, Orientation des porteurs de projet ESS 
-	Animation de la communauté 
-	Projets communs 
-	Documentation et production de ressources communes Action 6 : Communication 
Pour 2023 il s'agira également de :
-	créer une organisation représentante légitime des Tiers-Lieux au sein de la région. Avec la stabilisation d'un espace de dialogue entre le réseau des Tiers-Lieux et les différents partenaires 
-	Poursuivre le travail d’identification des réseaux territoriaux et sectoriels existants afin d’alimenter la cartographie des Tiers-Lieux de la région
-	Fédérer les Tiers-Lieux de la région CVL au sein d'un réseau de coopération transversale en lien avec les acteurs de l'ESS du territoire. 
-	Assistance à la création et au développement des Tiers-Lieux en région Centre Val de Loire : Accueil, information, orientation et outillage
La localisation du bénéficiaire (commune) : Région Centre-Val de Loire avec trois antennes, à Orléans le siège de la CRESS CVL, à tours et à Bourges.
Le rayonnement de l’opération (communal, départemental, régional, multirégional) : Régional.</t>
  </si>
  <si>
    <t>Effet généré sur le territoire une fois le projet réalisé : 
-	Création d'une personne morale représentant les Tiers-Lieux de la région. 
-	Mise en place d'outils collaboratifs facilitant la coopération à l'échelle de la région. 
-	Dynamisation de l'écosystème Tiers-Lieux et émergence de coopérations à l'échelle locale, départementale et régionale avec l'écosystème ESS identifié (réseau ESSOR). 
-	Identification des besoins en formation et outils des acteurs de l'écosystème.</t>
  </si>
  <si>
    <t>Définition et animation de l’axe Gestion Prévisionnelle des Emplois et des Compétences à l’échelle Territoriale</t>
  </si>
  <si>
    <t>MAISON DE L'EMPLOI DES ENTREPRISES ET DU NUMERIQUE DU DROUAIS</t>
  </si>
  <si>
    <t xml:space="preserve">140 - Soutien à l’adéquation au marché du travail et aux transitions </t>
  </si>
  <si>
    <t>Contenu de l’opération et ses objectifs :
Voici les actions qui seront déployées pour la période 2021-2023 :
-	Campus connecté (2021-2022-2023) : Implanté depuis juillet 2021, le campus connecté a pour objectif d’accueillir des étudiants de l’agglomération Drouaise sur des cursus universitaires en distanciel (près de 1500 cursus allant du niveau BAC au BAC +5). Elles sont dispensées au sein du Dôme, le pôle dédié à l’innovation et au numérique, animé par la Maison de l’emploi. En 2021, 8 étudiants ont été accueilli et 12 en 2022.  La maison de l’emploi a mené des actions de communication afin de faire connaître ce nouveau dispositif à la fois auprès des partenaires, des institutions, des lycéens ou encore des salariés en reconversion (webinaires, affiches abribus, participation à divers évènements tels que le Forum de l’Orientation au Lycée Branly (mars 2022), le Forum de l’Orientation au Lycée Rotrou (octobre 2022) ou encore mise en relation des demandeurs d'emploi et des entreprises à travers des « Jobs dating » sur des métiers à pourvoir (service à la Personne, restauration…)
-	CNAM (2021-2022) : Suite à un travail d’identification et de recensement de l’offre existante au sein du CNAM et l’analyse des besoins territoriaux, il est proposé, depuis la rentrée 2021, le déploiement d’une offre de formation sur le territoire drouais les filières de l’industrie, du bâtiment et de l’informatique.  Ainsi, il y a des permanences du CNAM au sein de la M2END/Dôme, avec le développement d’une nouvelle offre de formations supérieures en 2022 : 
- Licence RH 
- Anglais débutant 
- Anglais professionnel
-	IMT (2021-2022) : Dès 2021, recherche d’un site pour l’implantation du Centre de formation du Groupe IMT. Inauguré en septembre 2022, il est centré sur les métiers de production des industries de santé et de cosmétique. Action phare du contrat Territoires d’industrie « Pays de Dreux – Portes euréliennes d’Île-de-France », signé par l’État, la Région Centre-Val de Loire et les industriels. Il y est proposé des formations d'opérateurs, de techniciens supérieurs et de techniciens de maintenance. 
-	Hack ton orientation (2021-2022) : la maison de l’emploi organise des évènements autour de l'orientation afin de faire émerger un diagnostic de territoire, conduisant à un plan d’actions. Pendant 2 jours, il est organisé un temps de rencontre entre les partenaires institutionnels, les salariés de la maison de l'emploi, les experts et les étudiants. En 2022, la M2end s’est positionnée sur l’Appel à Initiative Région « Attractivité des Métiers » pour poursuivre la démarche expérimentale de la création d’une solution pour l’orientation tout au long de la vie suite au défi proposé dans le cadre du Hack ton Orientation « Meetic Parrain ».
-	Cité de l'emploi (2021-2022-2023) : À la suite d’une réunion organisée par le sous-préfet de
Dreux, présentant le dispositif « Cité de l’Emploi », la M2END a répondu favorablement à l’appel et s’est positionnée en tant que pilote sur l’axe « entreprise » et « communication » du dispositif. L’axe « diagnostic autour des jeunes des QPV » est porté par la Mission locale. Diverses actions ont ainsi été menées, dont la création d’un salon en ligne ou encore le lancement d’un « Club mentorat », en lien avec BGE, afin de construire des modalités innovantes d’accompagnement.
-	Moi dans 10 ans (2022) :  accompagne les collégien(nes) de 3ème et les lycéen(nes) issu(es) de quartiers prioritaires de la politique de la ville (QPV), de zones rurales ou scolarisé(es) en réseau d’éducation prioritaire (REP/+) dans leur choix d’orientation scolaire et professionnelle. Plusieurs visites guidées au sein du Dôme ont été organisées afin de présenter le Dôme, les différents métiers afin de découvrir le monde professionnel, les métiers et les codes de l’entreprise (savoir-faire, savoir-être) et de rencontrer/échanger avec les étudiants du Campus Connecté sur leur parcours.
-	Eco-preneurs (2022-2023) : Le M2end/Dôme en tant qu’expert de l’innovation durable, anime ce premier collectif d’entreprises pionnières, engagées dans la démarche ACT « Pas à Pas » de l’ADEME pour la décarbonation de leurs activités et cherchant à mobiliser tous les acteurs du bassin Drouais pour déployer une économie circulaire opérationnelle. Diverses actions de communication ont été menées afin de présenter les écopreneurs, des podcasts ont été réalisés ou encore organisation d’évènements.
-	TRANSCO (2022-2023) : promouvoir et présenter le dispositif Transitions collectives (TRANSCO) auprès des entreprises du bassin et des partenaires en vue d’identifier les entreprises susceptibles de bénéficier du dispositif. 
-	CODEVE (2022-2023) : Participer aux réunions en tant qu'animateur de la GPECT : Poursuivre la promotion des métiers des services à la personne et l’étendre aux métiers du grand âge ; accompagner l’installation d’établissements d’hôtellerie restauration de haut de gamme et d’une cuisine centrale, renforcer l’offre de formation pour une reprise et une adaptation à l’emploi… 
-	AGYRE/CERIB (2023) : Elaboration et construction d'une convention partenariale dans le but d'initier une formation de diagnostiqueurs PEMD. 
-	Meetic Parrain (2023) : Organisation d’une réunion collaborative afin de restituer le diagnostic et présenter les hypothèses d’actions à mener.
-	Dreux Agglo (2023) : Travail en commun avec Dreux agglo afin d’élaborer la stratégie de la formation et d’accueil des établissements d’enseignement supérieur, à travers l’organisation et l’animation de COPIL et COTECH
Lieu des opérations : L’arrondissement de Dreux mêlant communes rurales et communes urbaines</t>
  </si>
  <si>
    <t>L’action de GPECT menée par la MDE permettra :
-	Une meilleure adéquation entre l'offre de formation et les besoins des entreprises du territoire
-	Une meilleure interconnaissance entre les acteurs économiques et ceux de la formation (Education Nationale, formation continue)
-	De fédérer l’action des partenaires afin d’atteindre un objectif commun par la mise en œuvre de moyens novateurs visant le retour à l’emploi des publics, et le développement de la création et de la transmission d’entreprises.</t>
  </si>
  <si>
    <t>00007073</t>
  </si>
  <si>
    <t>00007974</t>
  </si>
  <si>
    <t xml:space="preserve">RSO1.2 Tirer parti des avantages de la numérisation au bénéfice des citoyens, des entreprises, des organismes de recherche et des pouvoirs publics </t>
  </si>
  <si>
    <t>Hub pour un numérique inclusif - Hub Lo</t>
  </si>
  <si>
    <t>CENTRE REGIONAL INFORMATION JEUNESSE</t>
  </si>
  <si>
    <t>5. Emploi, orientation, formation, économie sociale et solidaire</t>
  </si>
  <si>
    <t xml:space="preserve">Specific objectives </t>
  </si>
  <si>
    <t>Objectif Spécifique</t>
  </si>
  <si>
    <r>
      <rPr>
        <b/>
        <sz val="14"/>
        <color indexed="9"/>
        <rFont val="Arial"/>
        <family val="2"/>
      </rPr>
      <t>Programme 2021FR16FFPR011 Centre-Val de Loire FEDER-FSE+ 2021-2027
Liste des projets programmés bénéficiant de FEDER/FSE+
PROGRAM 2021FR16FFPR011 FEDER-FSE+ CENTRE-VAL DE LOIRE 2021-2027
List OF OPERATIONS FUNDED BY ERDF/ESF+</t>
    </r>
    <r>
      <rPr>
        <b/>
        <sz val="12"/>
        <color indexed="9"/>
        <rFont val="Arial"/>
        <family val="2"/>
      </rPr>
      <t xml:space="preserve">
</t>
    </r>
  </si>
  <si>
    <t>Nom du bénéficiaire ou du co-contractant</t>
  </si>
  <si>
    <t>Expected Outputs</t>
  </si>
  <si>
    <t>Réalisations Escomptées</t>
  </si>
  <si>
    <t>Operation Objective</t>
  </si>
  <si>
    <t>17- Soutien à des programmes de rénovation énergétique de bâtiments tertiaires en favorisant le recours à des matériaux biosourcés et des énergies renouvelables</t>
  </si>
  <si>
    <t>29- Promotion de l'économie sociale et solidaire</t>
  </si>
  <si>
    <t>34- Soutien aux opérations de Gestion Prévisionnelle des Emplois et des Compétences-territoriale (GPEC-t)</t>
  </si>
  <si>
    <t>6-Médiation numérique pour toutes et tous (citoyens, TPE-PME, associations, collectivités)</t>
  </si>
  <si>
    <t>Localisation de l'opération</t>
  </si>
  <si>
    <t>Le projet proposé est porté par le CRIJ Centre-Val de Loire (association loi 1901) et vise à déployer les missions opérationnelles du Hub régional « Hub-Lo » (forme juridique d’un consortium) pour la réalisation de l’opération « médiation numérique pour tous ». 
Dans une perspective d’amélioration et d’une plus grande cohérence de l’offre de médiation numérique, le Mouvement Associatif Centre - Val de Loire, le GIP RECIA, la Ligue de l’Enseignement Centre - Val de Loire, le CRIJ Centre - Val de Loire et le Conseil Régional du Centre - Val de Loire ont conclu en juin 2019 un accord de consortium pour la création d’un « Hub-Lo ». Le consortium a été labellisé « Hub inclusion numérique » en mars 2021.
Fort de ses prérogatives en matière d’information et d’accompagnement des publics sur l’accès aux droits, de sa capacité de maillage du territoire, le CRIJ Centre-Val de Loire interviendra sur 3 départements (Cher, Loir-et-Cher et Loiret) en engageant une démarche de conseil et d’animation. Cette démarche a pour objectif de développer l’offre de médiation numérique sur la région, en s’appuyant et en soutenant des organisations locales qui aident et accompagnent les citoyens, et en particulier les élus, les responsables associatifs, les salariés, les demandeurs d’emplois.
Dans un premier temps, les citoyens en situation d’illectronisme seront prioritaires. Puis, il s’agira des personnes en difficulté, en s’adaptant à la diversité des situations.
La convention de partenariat et de financement entre le Mouvement Associatif Centre-Val de Loire et le CRIJ Centre-Val de Loire reprend les deux missions constitutives de la fiche action de la Caisse des Dépôts relative aux Hub territoriaux pour un numérique inclusif :
-	Mission 1 :  Animer et former les écosystèmes de l’inclusion numérique
-	Mission 2 : Accompagner les projets de l’inclusion numérique sur le territoire.</t>
  </si>
  <si>
    <t>Les résultats attendus à ce projet sont :
-	La mobilisation des structures de médiation à travers un projet territorial de transition numérique partagé pour chacun des bassins de vie du territoire de la région Centre-Val de Loire,
-	L’impact citoyen, spécifiquement à destination des publics en situation d’illectronisme, du public « invisible » et des publics éloignés des structures de médiation,
-	Une coordination améliorée et une complémentarité accrue des acteurs de la médiation numérique sur les bassins de vie du territoire régional,
-	L’expérimentation de 3 nouveaux services numériques.
Le bilan d’activité 2022 du Hub-Lo fait état des réalisations effectuées depuis sa labellisation en 2021 :
-	Organisation de 50 réunions dans les bassins de vie,
-	Organisation de 5 comités départementaux,
-	Accompagnement de 2 projets/expérimentation,
-	Co-organisation de 11 évènements,
-	Co-organisation de 2 formations,
-	Enregistrement de 12 partenariats.
L’ensemble de ces réalisations a permis de dresser un bilan des usages numériques par département, d’identifier les difficultés et de rencontrer des partenaires locaux dans les territoires, notamment grâce à l’investissement des chargés de missions dans les départements qui assurent un maillage local.
Fort de ce diagnostic territorial, de cette analyse ainsi dressée et de ces partenariats développés ; le Hub-Lo entend consacrer l’année 2023 à la réalisation des projets numériques de territoires en faveur de la médiation numérique adaptée aux besoins et spécificités de chacun des bassins de vie de la Région.</t>
  </si>
  <si>
    <t>00010411</t>
  </si>
  <si>
    <t>RSO1.1 - Développer et améliorer les capacités de recherche et d'innovation ainsi que l'utilisation des technologies de pointe</t>
  </si>
  <si>
    <t>3  - Mesure horizontale de la SRI-SI : soutien à l'intégration de l'innovation dans les entreprises, structuration et mise en réseau de la recherche, animation des écosystème d’innovation des domaines prioritaires de spécialisation</t>
  </si>
  <si>
    <t>Diffusion technologique 2023</t>
  </si>
  <si>
    <t>CRESITT INDUSTRIE</t>
  </si>
  <si>
    <t>Le CRESITT Industrie est labellisé CRT depuis 2007. La labellisation CRT a été renouvelée début 2022 pour 5 années. Le projet de diffusion technologique 2022 fait partie intégrante de la mission d’intérêt général du CRESITT, visant à accroitre l’intégration de nouvelles technologies émergente dans les process et offres de services des entreprises régionales. Il est composé, sur l’ensemble du territoire régional : 
-	D’actions récurrentes liées à la mission d’intérêt général du CRT : Aiguillages et mises en relation, visites d’entreprises, conseils de premier niveau, participation à des projets ou actions à caractère régional : participation au réseau des développeurs, aux pôles de compétitivité régionaux (S2E2, Dream, Polyméris), cluster HealthCare Loire Valley, participation à l’ARD MARTEX et notamment au club des industriels…
-	De séminaires technologiques ouvert à l’ensemble du tissu économique régional : Capteurs &amp; économies d’énergie, Intelligence artificielle et composants électroniques »
-	De veille technologique avec un focus en 2023 sur deux thématiques : processeurs RISC-V, Intelligence artificielle embarquée.
-	D’actions « Industrie du Futur » : visites spécifiques d’entreprises pour « Perform’Industrie » et pour l’Industry Lab : visites de la plateforme, réunions techniques, participations actives à des manifestations orientées mécanique, plasturgie, production et mécatronique, et un atelier technique autour de l’industrie du futur. 
D’actions structurantes : suivi de la certification ISO9001 et maintien de l’accréditation COFRAC du CRESITT pour les mesures CEM de décharges électrostatiques.</t>
  </si>
  <si>
    <t>026 - Soutien aux pôles d'innovation, y compris entre entreprises, aux organismes de recherche, aux autorités publiques et aux réseaux d'entreprises bénéficiant principalement aux PME</t>
  </si>
  <si>
    <t>Les résultats attendus sont ceux liés à l'activité d'accompagnement technologique :
• Information technologique réactive et de qualité, adaptée aux besoins des techniciens et ingénieurs d’entreprises, avec un intérêt constant des formateurs et chercheurs ;
• Projets technologiques et développements induits réellement démarrés chez les industriels ou des dossiers de demandes d'aides déposés ;
• Contribution au maintien et au développement de l'emploi technologique et scientifique, appui au recrutement dans les domaines de l'électronique ;
• Contribution (via DEV'UP ou OVLT notamment) à la création d’entreprises innovantes utilisant de l’électronique 
• Contribution à la modernisation du tissu industriel régional.</t>
  </si>
  <si>
    <t>41018 Blois</t>
  </si>
  <si>
    <t>18#41#45</t>
  </si>
  <si>
    <t>Operation Location : INSEE Code</t>
  </si>
  <si>
    <t>283 Arrondissement de Dreux</t>
  </si>
  <si>
    <t>FR24 Centre-Val de Loire</t>
  </si>
  <si>
    <t>18 Cher #41 Loir et Cher #45 Loiret</t>
  </si>
  <si>
    <t>Last update date</t>
  </si>
  <si>
    <t>Date de mise à jour</t>
  </si>
  <si>
    <t>18#28#36#37#41#45</t>
  </si>
  <si>
    <t>Code Postal ou autre indicateur d'emplacement</t>
  </si>
  <si>
    <t>POSTCODE OR OTHER APPROPRIATE LOCATION INDICATOR</t>
  </si>
  <si>
    <t>MAJ PF suite Reprog avenant12/10/2023</t>
  </si>
  <si>
    <t>00007186</t>
  </si>
  <si>
    <t>00007847</t>
  </si>
  <si>
    <t>00008362</t>
  </si>
  <si>
    <t>00007859</t>
  </si>
  <si>
    <t>00007520</t>
  </si>
  <si>
    <t>00007541</t>
  </si>
  <si>
    <t>00007544</t>
  </si>
  <si>
    <t>00007546</t>
  </si>
  <si>
    <t>00007550</t>
  </si>
  <si>
    <t>00007552</t>
  </si>
  <si>
    <t>00007554</t>
  </si>
  <si>
    <t>00007555</t>
  </si>
  <si>
    <t>00007556</t>
  </si>
  <si>
    <t>00007557</t>
  </si>
  <si>
    <t>00007559</t>
  </si>
  <si>
    <t>00007560</t>
  </si>
  <si>
    <t>00007562</t>
  </si>
  <si>
    <t>00007569</t>
  </si>
  <si>
    <t>00007577</t>
  </si>
  <si>
    <t>00007578</t>
  </si>
  <si>
    <t>00007579</t>
  </si>
  <si>
    <t>00007580</t>
  </si>
  <si>
    <t>00007581</t>
  </si>
  <si>
    <t>00007582</t>
  </si>
  <si>
    <t>00007592</t>
  </si>
  <si>
    <t>00007593</t>
  </si>
  <si>
    <t>00007594</t>
  </si>
  <si>
    <t>00007595</t>
  </si>
  <si>
    <t>00007596</t>
  </si>
  <si>
    <t>00007597</t>
  </si>
  <si>
    <t>00007598</t>
  </si>
  <si>
    <t>00007603</t>
  </si>
  <si>
    <t>00007604</t>
  </si>
  <si>
    <t>00007607</t>
  </si>
  <si>
    <t>00007608</t>
  </si>
  <si>
    <t>00007609</t>
  </si>
  <si>
    <t>00007610</t>
  </si>
  <si>
    <t>00007611</t>
  </si>
  <si>
    <t>00007612</t>
  </si>
  <si>
    <t>00007621</t>
  </si>
  <si>
    <t>00007624</t>
  </si>
  <si>
    <t>00007631</t>
  </si>
  <si>
    <t>00007632</t>
  </si>
  <si>
    <t>00007633</t>
  </si>
  <si>
    <t>00007634</t>
  </si>
  <si>
    <t>00007635</t>
  </si>
  <si>
    <t>00007636</t>
  </si>
  <si>
    <t>00007637</t>
  </si>
  <si>
    <t>00007639</t>
  </si>
  <si>
    <t>00007640</t>
  </si>
  <si>
    <t>00007641</t>
  </si>
  <si>
    <t>00007644</t>
  </si>
  <si>
    <t>00007645</t>
  </si>
  <si>
    <t>00007655</t>
  </si>
  <si>
    <t>00007656</t>
  </si>
  <si>
    <t>00007657</t>
  </si>
  <si>
    <t>00007660</t>
  </si>
  <si>
    <t>00007667</t>
  </si>
  <si>
    <t>00007668</t>
  </si>
  <si>
    <t>00007669</t>
  </si>
  <si>
    <t>00007670</t>
  </si>
  <si>
    <t>Triplement de la capacité de production avec automisation, informatisation, économie d'énergie et diversification de production</t>
  </si>
  <si>
    <t>Animation de l'Observatoire Régional de l'Energie et des Gaz à Effet de Serre et production de données d'émissions de GES, de consommations d'énergie et de production d'ENR par filière pour améliorer la connaissance et le suivi des politiques publiques relatives au climat et à l'énergie et alimenter l'observation des projets ENR</t>
  </si>
  <si>
    <t>Programme d’animation Chaleur Renouvelable en Région Centre-Val de Loire</t>
  </si>
  <si>
    <t>Printing Bourges 2023-2026</t>
  </si>
  <si>
    <t>CREDIT 2023-2025</t>
  </si>
  <si>
    <t>Acquisition d'une machine de découpe laser et d'une presse plieuse électrique</t>
  </si>
  <si>
    <t>Formations des demandeurs d’emploi - 211PM0001A - Élaborer un projet professionnel</t>
  </si>
  <si>
    <t>Formations des demandeurs d’emploi - 211PM0008A - SE FORMER AUX METIERS DU  BATIMENT-18-Cher</t>
  </si>
  <si>
    <t>Formations des demandeurs d’emploi - 211PM0013A - SE FORMER AUX METIERS DE LA MAINTENANCE, DE LA FABRICATION ET DU CONDITIONNEMENT EN INDUSTRIE-18-Cher</t>
  </si>
  <si>
    <t>Formations des demandeurs d’emploi - 211PM0016A - SE FORMER AUX METIERS DE L USINAGE ET DE LA METALLURGIE-18-Cher</t>
  </si>
  <si>
    <t>Formations des demandeurs d’emploi - 211PM0017A - SE FORMER AUX METIERS DE BOUCHE-18-Cher</t>
  </si>
  <si>
    <t>Formations des demandeurs d’emploi - 211PM0018A - SE FORMER AUX METIERS DU TRANSPORT DE MARCHANDISES ET DE LA LOGISTIQUE-18-Cher</t>
  </si>
  <si>
    <t>Formations des demandeurs d’emploi - 211PM0019A - SE FORMER AUX METIERS DU TRANSPORT DE PERSONNES ET DE LA CONDUITE-18-Cher</t>
  </si>
  <si>
    <t>Formations des demandeurs d’emploi - 211PM0035A - ELABORER UN PROJET PROFESSIONNEL-28-Eure-et-Loir</t>
  </si>
  <si>
    <t>Formations des demandeurs d’emploi - 211PM0035B - ELABORER UN PROJET PROFESSIONNEL-28-Eure-et-Loir</t>
  </si>
  <si>
    <t>Formations des demandeurs d’emploi - 211PM0038A - SE FORMER AUX METIERS DU BATIMENT-28-Eure-et-Loir</t>
  </si>
  <si>
    <t>Formations des demandeurs d’emploi - 211PM0040A - SE FORMER AUX METIERS DE LA REPARATION DES VEHICULES LEGERS INDUSTRIELS ET AGRICOLES-28-Eure-et-Loir</t>
  </si>
  <si>
    <t>Formations des demandeurs d’emploi - 211PM0041A - SE FORMER AUX METIERS DE LA MAINTENANCE, DE LA FABRICATION ET DU CONDITIONNEMENT EN INDUSTRIE-28-Eure-et-Loir</t>
  </si>
  <si>
    <t>Formations des demandeurs d’emploi - 211PM0041B - SE FORMER AUX METIERS DE LA MAINTENANCE, DE LA FABRICATION ET DU CONDITIONNEMENT EN INDUSTRIE-28-Eure-et-Loir</t>
  </si>
  <si>
    <t>Formations des demandeurs d’emploi - 211PM0043A - SE FORMER AUX METIERS DE L INDUSTRIE PHARMACEUTIQUE ET COSMETIQUE-28-Eure-et-Loir</t>
  </si>
  <si>
    <t>Formations des demandeurs d’emploi - 211PM0045B - SE FORMER AUX METIERS DU TRANSPORT-28-Eure-et-Loir</t>
  </si>
  <si>
    <t>Formations des demandeurs d’emploi - 211PM0052A - SE FORMER AUX METIERS DU COMMERCE ET DE LA VENTE-28-Eure-et-Loir</t>
  </si>
  <si>
    <t>Formations des demandeurs d’emploi - 211PM0055A - SE FORMER AUX METIERS DE LA SANTE ET DE L ACTION SOCIALE-28-Eure-et-Loir</t>
  </si>
  <si>
    <t>Formations des demandeurs d’emploi - 211PM0076A - SE FORMER AUX METIERS DE LA MAINTENANCE AERONAUTIQUE-36-Indre</t>
  </si>
  <si>
    <t>Formations des demandeurs d’emploi - 211PM0083A - SE FORMER AUX METIERS DE L INDUSTRIE TEXTILE, CUIR ET DE L HABILLEMENT-36-Indre</t>
  </si>
  <si>
    <t>Formations des demandeurs d’emploi - 211PM0085A - SE FORMER AUX METIERS DU TRANSPORT-36-Indre</t>
  </si>
  <si>
    <t>Formations des demandeurs d’emploi - 211PM0090A - PREPA METIERS DU SECRETARIAT, DE L ADMINISTRATION ET DE LA COMPTABILITE - ENTREPRISE D ENTRAINEMENT PEDAGOGIQUE-36-Indre</t>
  </si>
  <si>
    <t>Formations des demandeurs d’emploi - 211PM0104C - ELABORER UN PROJET PROFESSIONNEL -37-Indre-et-Loire</t>
  </si>
  <si>
    <t>Formations des demandeurs d’emploi - 211PM0107A - SE FORMER AUX METIERS DE l AGRICULTURE DANS UN OBJECTIF DE TRANSITION AGRO ECOLOGIQUE-37-Indre-et-Loire</t>
  </si>
  <si>
    <t>Formations des demandeurs d’emploi - 211PM109A - SE FORMER AUX METIERS DU PAYSAGE ET DES ESPACES VERTS-37-Indre-et-Loire</t>
  </si>
  <si>
    <t>Formations des demandeurs d’emploi - 211PM0110A - SE FORMER AUX METIERS DU VIN-37-Indre-et-Loire</t>
  </si>
  <si>
    <t>Formations des demandeurs d’emploi - 211PM0114A - SE FORMER AUX METIERS DE LA FIBRE OPTIQUE-37-Indre-et-Loire</t>
  </si>
  <si>
    <t>Formations des demandeurs d’emploi - 211PM0115A - SE FORMER AUX METIERS DES TRAVAUX PUBLICS ET DU GROS ŒUVRE-37-Indre-et-Loire</t>
  </si>
  <si>
    <t>Formations des demandeurs d’emploi - 211PM0116A - SE FORMER AUX METIERS DU SECOND ŒUVRE ET TRAVAUX DE FINITIONS-37-Indre-et-Loire</t>
  </si>
  <si>
    <t>Formations des demandeurs d’emploi - 211PM0118A - SE FORMER AUX METIERS DE LA PERFORMANCE ENERGETIQUE DU BATIMENT-37-Indre-et-Loire</t>
  </si>
  <si>
    <t>Formations des demandeurs d’emploi - 211PM0119A -SE FORMER AUX METIERS DES METAUX -37-Indre-et-Loire</t>
  </si>
  <si>
    <t>Formations des demandeurs d’emploi - 211PM0121A - SE FORMER AUX METIERS DE L INDUSTRIE ET DE TUYAUTEUR(EUSE)-37-Indre-et-Loire</t>
  </si>
  <si>
    <t>Formations des demandeurs d’emploi - 211PM0123B - SE FORMER AUX METIERS DE LA PRODUCTION ET  MAINTENANCE INDUSTRIELLE-37-Indre-et-Loire</t>
  </si>
  <si>
    <t>Formations des demandeurs d’emploi - 211PM0125A - SE FORMER AUX METIERS DE L INDUSTRIE PHARMACEUTIQUE COSMETIQUE-37-Indre-et-Loire</t>
  </si>
  <si>
    <t>Formations des demandeurs d’emploi - 211PM0126A - SE FORMER AUX METIERS DE BOUCHE-37-Indre-et-Loire</t>
  </si>
  <si>
    <t>Formations des demandeurs d’emploi - 211PM0129B - SE FORMER AUX METIERS DU TRANSPORT-37-Indre-et-Loire</t>
  </si>
  <si>
    <t>Formations des demandeurs d’emploi - 211PM0133A - PREPA METIERS DE LA COMPTABILITE ET DE LA GESTION - ENTREPRISE D ENTRAINEMENT</t>
  </si>
  <si>
    <t>Formations des demandeurs d’emploi -211PM0135A - SE FORMER AUX METIERS DU NUMERIQUE-37-Indre-et-Loire</t>
  </si>
  <si>
    <t>Formations des demandeurs d’emploi - 211PM0135B - SE FORMER AUX METIERS DU NUMERIQUE-37-Indre-et-Loire</t>
  </si>
  <si>
    <t>Formations des demandeurs d’emploi - 211PM0147A - SE FORMER AUX METIERS DE LA RESTAURATION -37-Indre-et-Loire</t>
  </si>
  <si>
    <t>Formations des demandeurs d’emploi - 211PM0148A - SE FORMER AUX METIERS DU TOURISME ET DE L HOTELLERIE-37-Indre-et-Loire</t>
  </si>
  <si>
    <t>Formations des demandeurs d’emploi - 211PM0153A - ELABORER UN PROJET PROFESSIONNEL-41-Loir-et-Cher</t>
  </si>
  <si>
    <t>Formations des demandeurs d’emploi - 211PM0167A - SE FORMER AUX METIERS DE LA METALLURGIE-41-Loir-et-Cher</t>
  </si>
  <si>
    <t>Formations des demandeurs d’emploi - 211PM0185A - PREPA METIERS SECRETARIAT ET ADMINISTRATION - ENTREPRISE D ENTRAINEMENT PEDAGOGIQUE-41-Loir-et-Cher</t>
  </si>
  <si>
    <t>Formations des demandeurs d’emploi - 211PM0198D - ELABORER UN PROJET PROFESSIONNEL-45-Loiret</t>
  </si>
  <si>
    <t>Formations des demandeurs d’emploi - 211PM0199A - ELABORER UN PROJET PROFESSIONNEL - A ENTREES ET SORTIES PERMANENTES-45-ZONE D ORLEANS</t>
  </si>
  <si>
    <t>Formations des demandeurs d’emploi - 211PM0203A - SE FORMER AUX METIERS DU PAYSAGE, DE L HORTICULTURE OU DE LA FLEURISTERIE-45-Loiret</t>
  </si>
  <si>
    <t>Formations des demandeurs d’emploi - 211PM0215A - SE FORMER AUX METIERS DU SECOND ŒUVRE ET TRAVAUX DE FINITIONS-45-Loiret</t>
  </si>
  <si>
    <t>Formations des demandeurs d’emploi - 211PM0220A - SE FORMER AUX METIERS DE LA FABRICATION ET DU CONDITIONNEMENT EN INDUSTRIE-45-Loiret</t>
  </si>
  <si>
    <t>Formations des demandeurs d’emploi - 211PM0221A - SE FORMER AUX METIERS DE LA MAINTENANCE INDUSTRIELLE-45-Loiret</t>
  </si>
  <si>
    <t>Formations des demandeurs d’emploi - 211PM0226A - SE FORMER AUX METIERS DE LA CUISINE-45-Loiret</t>
  </si>
  <si>
    <t>Formations des demandeurs d’emploi - 211PM0230A - SE FORMER AUX METIERS DE LA LOGISTIQUE-45-Loiret</t>
  </si>
  <si>
    <t>Formations des demandeurs d’emploi - 211PM0232A - SE FORMER AUX METIERS DU TRANSPORT-45-Loiret</t>
  </si>
  <si>
    <t>Formations des demandeurs d’emploi - 211PM0232B - SE FORMER AUX METIERS DU TRANSPORT-45-Loiret</t>
  </si>
  <si>
    <t>Formations des demandeurs d’emploi - 211PM0236A - PREPA METIERS DE L INFORMATIQUE AU SERVICE DES ENTREPRISES ET PARTICULIERS-45-Loiret</t>
  </si>
  <si>
    <t>Formations des demandeurs d’emploi - 211PM0238A - SE FORMER AUX METIERS DE LA GESTION ET DE L ADMINISTRATION DES ENTREPRISES-45-Loiret</t>
  </si>
  <si>
    <t>Formations des demandeurs d’emploi - 211PM0262A - SE FORMER A L UNIVERSITE-Région Centre Val de Loire</t>
  </si>
  <si>
    <t>Formations des demandeurs d’emploi - 212FR0004A - SE FORMER AUX METIERS DE L INDUSTRIE DE CONFECTION - 45-LOIRET</t>
  </si>
  <si>
    <t>8 - Renforcer les capacités de production des entreprises, industrialisation des innovations et diversification des productions</t>
  </si>
  <si>
    <t>19 - Soutien à l’animation, la connaissance, l’observation, les études et les projets ENR par le développement et la pérennisation des filières de production d’énergie thermique et de biogaz ou de cogénération</t>
  </si>
  <si>
    <t>1 - Investissements de recherche et d'innovation relevant des domaines de spécialisation et autres secteurs prioritaires de l'économie régionale (plateaux techniques, équipements…)</t>
  </si>
  <si>
    <t>3 - Mesure horizontale de la SRI-SI : soutien à l'intégration de l'innovation dans les entreprises, structuration et mise en réseau de la recherche, animation des écosystème d’innovation des domaines prioritaires de spécialisation (TA1.1.3)</t>
  </si>
  <si>
    <t>32 - Actions de formation professionnelle des personnes à la recherched'un emploi et plus particulièrement les jeunes (TA4.7.32)</t>
  </si>
  <si>
    <t>00011213</t>
  </si>
  <si>
    <t>00010391</t>
  </si>
  <si>
    <t>00008152</t>
  </si>
  <si>
    <t>L’opération a pour objectif de renforcer les capacités de productions de l’entreprise par la modernisation de l’outil
de production pour permettre une adaptation aux mutations industrielles, numériques et écologiques. Elle
permettra un gain de productivité de l’entreprise, dans un contexte de transition écologique et de développement
durable.
En effet, l’opération consiste à financer des investissements en matériel productif : une grenailleuse automatique
à tunnel, une étude de cuisson, une cabine de poudrage, une ligne de convoyage et une station élévatrice de 1000
kg. Cette opération a pour objectif d’augmenter le nombre des équipements productifs nécessaires à la relance et
à la diversification des activités de l’entreprise tout en réduisant ses consommations énergétiques.</t>
  </si>
  <si>
    <t>L’animation de l’OREGES par Lig’Air se définit par l’organisation et l’animation de Comités de pilotages, Comités techniques, Comité Annuel des Partenaires (CAP) et de Groupes de Travail (GT)
L’Observatoire a pour mission de
- centraliser les données disponibles et en exploiter les principaux enseignements pour améliorer d’une part, l’information des décideurs en matière de politique énergétique et climatique locale (PCAET entre autres) et d’autre part, sensibiliser le citoyen à ces enjeux.
La poursuite de cet objectif se déclinera concrètement par la mise en place d’outils de suivi et d’analyse des données, de valorisation, actualisation et restitution sous forme synthétique et dématérialisée (tableaux de bord de l’énergie, support chiffres clés), de veille systématique et de moyens de diffusion de l’information (site internet, plateforme ODACE, newsletter…).
- Accompagner les politiques énergétiques régionales et être force de proposition.
Outre ces missions d’observation, l’OREGES Centre-Val de Loire vise à réaliser un exercice de prospective énergétique et d’évaluation et à développer des outils méthodologiques en vue d’accompagner les politiques énergétiques et climatiques régionales. L’observatoire a été positionné comme premier fournisseur d’éléments de données dans les domaines de la réduction de la consommation d’énergie fossile, des gaz à effet de serre et du développement des énergies renouvelables pour l’élaboration et le suivi des plans et programmes régionaux :
- le Schéma Régional d’Aménagement, de Développement Durable et d’égalité des Territoires (SRADDET)
- Tableau de Bord Bas-Carbone Régional de l’Assemblée pour le Climat et la Transition Energétique (ACTE)</t>
  </si>
  <si>
    <t>Les énergies thermiques renouvelables (bois énergie, géothermie et solaire thermique) se substitueront ainsi aux énergies fossiles non renouvelables en vertu de la sobriété énergétique et dans l’objectif d’atteindre les objectifs de la neutralité carbone d’ici 2050</t>
  </si>
  <si>
    <t xml:space="preserve">Ce projet de plateforme a la vocation de faire émerger une filière de sous-traitants de fabrication additive. Le projet se décompose en 4 objectifs spécifiques : 
• Faire émerger des sous-traitants mécaniciens et des donneurs d’ordre 
• Travailler dans une logique de filière (Défense et Aéronautique en priorité) 
• Industrialiser des pièces en fabrication additive
• Faire réaliser à terme, chez les sous-traitants, des pièces de série industrialisées sur la plateforme 
</t>
  </si>
  <si>
    <t xml:space="preserve">Le projet proposé par Orléans Technopole Développement est étroitement lié aux axes d’intervention de la Région Centre Val de Loire en matière d’innovation, notamment dans sa volonté d’augmenter le nombre d’entreprises innovantes. Les leviers pour augmenter le nombre d’entreprises innovantes s’inscrivent dans les actions du projet et sont les suivants : 
• Une forte économie « présentielle » qui doit être lisible et palpable. 
• Une sensibilisation importante des étudiants de l’enseignement supérieur au processus de l’innovation. 
• Des formations supérieures innovantes et adaptées favorisant l’insertion professionnelle des étudiants. 
• De l’accompagnement de qualité des projets d’innovation. 
• Un processus vertueux de valorisation de la recherche locale qui passe par la création d’entreprises innovantes et le transfert de technologies des centres de recherche vers les entreprises déjà existantes. </t>
  </si>
  <si>
    <t>L’investissement dans une machine de découpe laser fibre et d’une presse plieuse électrique a pour objectif de
maintenir un niveau élevé d’investissement productif permettant à l’entreprise de réaliser un saut technologique
pour garantir sa performance, sa rentabilité et conquérir de nouveaux marchés.
Les délais de production actuel de l’entreprise lui font perdre en effet des marchés car la demande des découpes
doit être réalisée à J+1 ; malgré un fonctionnement en 3x8 elle ne peut augmenter davantage les cadences. Pour y
remédier, ORLEANS LASER souhaite investir dans un nouveau laser fibre avec une capacité de chargement de tôles
de 2m x 4m, qui viendra en remplacement d’une machine de découpe laser CO2 de 2010. Ce faisant, elle gagnera
jusqu’à 40 % de rapidité sur la découpe de tôles de fines épaisseurs et 10 % pour les épaisseurs de plus de 10mm.
En outre, cette technologie va permettre de réduire les consommations électriques de près de 30 %, de supprimer
la consommation de gaz lasant et également de réduire très fortement les couts de maintenance et de
consommables de la machine.
Quant à l’activité de pliage, elle prend progressivement de l’ampleur au sein de la société qui ne dispose que d’une
seule machine. Elle envisage l’acquisition d’une seconde presse, ce qui permettra à la fois de réduire les délais sur
le pliage mais aussi de gagner de nouveaux marchés de découpe laser qui doivent être réalisés rapidement. Grâce
à cette stratégie d’investissement, ORLEANS LASER ambitionne d’atteindre un chiffre d’affaires de 6,3 millions
d’euros d’ici 2025 et la création de 3 emplois pour un effectif à terme de 23 salariés.
La durée prévisionnelle d’exécution de l’opération s’étend du 27/02/2023 au 27/02/2026.
Le calendrier prévisionnel de l’opération :
- 2023 : acquisition de la machine de découpe laser fibre &amp; du post processeur
- 2024 : acquisition de la presse plieuse électrique CN
- 2023-2025 : création de 3 nouveaux emplois dans l’entreprise</t>
  </si>
  <si>
    <t>La Région Centre – Val de Loire entend prendre appui, dans le cadre de son Programme Régional de Formation (PRF), sur une offre de formation de qualité, favorisant la construction de parcours adaptés et pertinents pour un retour à l’emploi en cohérence avec les besoins des entreprises et des territoires. 
En effet, face à un taux de chômage de la région Centre-Val de Loire s'élevant à 6,7 % au 1er trimestre 2023, la Commission Permanente Régionale (CPR n° 23.01.25.22. du 20 janvier 2023) a autorisé le Président à déposer une demande d’aide européenne.</t>
  </si>
  <si>
    <t>SARL COULEURMETAL</t>
  </si>
  <si>
    <t>LIG'AIR</t>
  </si>
  <si>
    <t>Association de l’interprofession de la filière forêt en Région Centre-Val de Loire</t>
  </si>
  <si>
    <t>CETIM</t>
  </si>
  <si>
    <t>ORLEANS TECHNOPOLE</t>
  </si>
  <si>
    <t>ORLEANS LASER</t>
  </si>
  <si>
    <t>CONSEIL REGIONAL CENTRE-VAL DE LOIRE</t>
  </si>
  <si>
    <t xml:space="preserve">021 - Développement commercial et internationalisation des PME, y compris les investissements productifs </t>
  </si>
  <si>
    <t>046 - Soutien aux entités qui fournissent des services contribuant à l'économie à faible intensité de carbone et à la résilience au changement climatique, y compris des mesures de sensibilisation</t>
  </si>
  <si>
    <t>45067 CHAINGY</t>
  </si>
  <si>
    <t>FR24 - Centre</t>
  </si>
  <si>
    <t>Les actions de formations (Parcours Métiers) sélectionnées au titre de cette opération visent à développer les compétences des personnes à la recherche d’un emploi ou d’une nouvelle orientation professionnelle.
Les actions de formations visent une insertion professionnelle durable, en : 
-	Mobilisant tous les publics en besoin de compétences et d’emploi, dans une approche inclusive, en proposant des parcours de formation enrichis et écologiquement responsables,
-	Répondant aux besoins immédiats ou à venir de compétences des entreprises et des employeurs sur le territoire et en permettant une transition écologique de l’économie.</t>
  </si>
  <si>
    <t>L’acquisition de ces nouveaux équipements devrait permettre :
- Le triplement de la capacité de production
- La qualité de traitement de grenaillage pour un état de surface SA2.5
- L’ouverture des prestations aux charpentiers métalliques et aux industriels
- L’attractivité de l’activité par l’automatisation des process
- La réduction des consommations énergétiques de production de 15% à 20% (par rapport au chiffre
d’affaires de l’entreprise)</t>
  </si>
  <si>
    <t>Les résultats du bilan régional seront disponibles en ligne sur le site internet de l’OREGES. Ils se matérialiseront par un tableau de bord Excel, une publication des chiffres clés et une note méthodologique. Celui-ci sera mis à jour annuellement (généralement en fin d’année).
- un rapport d’activité rédigé chaque début d’année pour la Région et l'ADEME rendra compte du volet animation et expertise de l’OREGES.</t>
  </si>
  <si>
    <t>Les résultats attendus sont les suivants : la mise en œuvre d’une action « multi-EnR » à l’échelle régionale en permettant à chaque porteur de projet d’obtenir une réponse et un accompagnement performant sur les trois énergies renouvelables.</t>
  </si>
  <si>
    <t xml:space="preserve">Résultats à dimension économique
Le projet ambitionne d’augmenter :
-	Le nombre de PME et ETI adhérentes à la plateforme et donc utilisatrices de ses services
-	Le nombre de partenaires des donneurs d’ordre pour l’industrialisation de leurs pièces
-	Le nombre de donneurs d’ordres membres de la plateforme et contributeurs à son financement 
De manière plus globale, le projet contribuera aux indicateurs d’impact socioéconomique suivants : 
• Maintien et création d’emplois (en mode estimation, car difficile à évaluer précisément) 
• Localisation, relocalisation d’activités, d’entreprises 
• Renfort d’activité, diversification des entreprises (par exemple de l’automobile) 
• Développement d’un écosystème de formation autour de la Fabrication Additive
Résultats à dimension environnementale
D’un point de vue développement durable, le projet aura une contribution directe sur les deux volets liés à la consommation des ressources et à la réduction des déchets (réduction de 10 à 90% selon les pièces de la matière enlevée par rapport au brut utilisé pour fabriquer la pièce finale, diminution de la matière brute approvisionnée et des déchets produits pendant le cycle de fabrication). 
Le projet aura également un impact sur la pollution de l’air dans la mesure où, grâce à la réduction de consommation de matières premières et la réduction des déchets, les matières transportées par voie routière seront significativement moins importantes que la situation actuelle. </t>
  </si>
  <si>
    <t>A court terme : 
-	Développement des start-ups déjà implantées sur le territoire et création d’emplois. Le LAB’O a fait ses preuves mais doit poursuivre sa démarche. 
-	Attirer de nouvelles start-ups sur le territoire et créer de la valeur économique. 
-	Accompagnement sur mesure des TPE/PME.
-	Développement de l’environnement via le programme JUNON ainsi que le développement des matériaux haute température via le programme ARD MATEX.
-	Développement des 3 filières abritées à la technopole : Agreentech valley, SAP, et Handicap en environnement digital. 
-	Consolidation des offres de formation et continuité des thèses CIFRE pour avoir des entreprises avec une R&amp;D consolidée. 
-	Développement de l’IA opérationnel pour maintenir la compétitivité des entreprises.
-	Montage de projets innovants contribuant au maintien d’activités existantes ou le développement de nouvelles. 
A moyen/long terme :
-	Mise en place d’une filière entomologie en Région Centre Val de Loire.
-	Plus de transfert de technologie vers les entreprises du territoire, point d’amélioration à l’échelle régionale. 
-	Attirer plus d’étudiants sur le territoire : une meilleure attractivité des formations mais aussi de la capacité des entreprises du territoire à offrir des postes à haut potentiel. 
-	Développement de l’IA sur le territoire régional 
-	Une meilleure visibilité du territoire pour favoriser les projets académiques/économiques financés au niveau national et européen.</t>
  </si>
  <si>
    <t>Dans le cadre de la modernisation de l’outil de production les résultats attendus par l’entreprise portent sur :
- L’augmentation des capacités de découpe
- Des gains de productivité
- La réduction des consommations énergétiques
- Le doublement des capacités de pliage
- L’acquisition de nouveaux marchés tant sur la découpe laser que le pliage
- La création de 3 emplois
- L’augmentation du CA jusqu’à 6,3 M€ en 2025 (+15%)</t>
  </si>
  <si>
    <t>00007761</t>
  </si>
  <si>
    <t>00007992</t>
  </si>
  <si>
    <t>00009208</t>
  </si>
  <si>
    <t>00007872</t>
  </si>
  <si>
    <t>00008097</t>
  </si>
  <si>
    <t>00013035</t>
  </si>
  <si>
    <t>00012895</t>
  </si>
  <si>
    <t>00012498</t>
  </si>
  <si>
    <t>00007206</t>
  </si>
  <si>
    <t>00006803</t>
  </si>
  <si>
    <t>00006806</t>
  </si>
  <si>
    <t>00007450</t>
  </si>
  <si>
    <t>00010702</t>
  </si>
  <si>
    <t>00008552</t>
  </si>
  <si>
    <t>00008074</t>
  </si>
  <si>
    <t>00014572</t>
  </si>
  <si>
    <t>00014629</t>
  </si>
  <si>
    <t>00012274</t>
  </si>
  <si>
    <t>00015618</t>
  </si>
  <si>
    <t>00012466</t>
  </si>
  <si>
    <t>00008532</t>
  </si>
  <si>
    <t>00009895</t>
  </si>
  <si>
    <t>3 - Transition énergétique et écologique</t>
  </si>
  <si>
    <t>15 - Soutien aux actions d'accompagnement, d'animation et d'ingénierie en faveur de l'efficacité et de la sobriété énergétique</t>
  </si>
  <si>
    <t>46 - Restaurer les populations de poissons grands migrateurs amphilahins et des continuités écologiques, rétablissement des espaces de mobilités du fleuve et des principaux affluents (Plan Loire Grandeur Nature V Axes 2 et 4 Continuités et Milieux) (TA5.2.46)</t>
  </si>
  <si>
    <t>6 - Approche territorialisée visant à renforcer l'attractivité et la cohésion des territoires</t>
  </si>
  <si>
    <t xml:space="preserve">40 - Développer les hébergements de grande capacité et créer de nouveaux équipements touristiques structurants </t>
  </si>
  <si>
    <t>4 - Mobilité urbaine durable</t>
  </si>
  <si>
    <t>27 - Soutien et accompagnement des actions visant le report multimodal de marchandises vers des modes plus respectueux de l'environnement : fret, centres multimodaux de distribution urbaine</t>
  </si>
  <si>
    <t>Acquisition d’un centre d’usinage 5 axes à commande numérique et d’une station de décantation d’eau et de compactage de boue</t>
  </si>
  <si>
    <t>Acquisition laser à fibre optique et presse plieuse hydraulique</t>
  </si>
  <si>
    <t>Acquisition d’un centre de tournage à commande numérique et d’un centre d’usinage robotisé</t>
  </si>
  <si>
    <t>Acquisition d’une affûteuse automatique</t>
  </si>
  <si>
    <t>Acquisition d’une machine laser tubes et tôles combinés et d’une soudeuse laser</t>
  </si>
  <si>
    <t>Investissement productif</t>
  </si>
  <si>
    <t>Programme de diffusion de l’innovation et de l’accompagnement des TPE/PMI/PME régionales pour l’année 2023</t>
  </si>
  <si>
    <t>Portage de l’Espace Conseil France Rénov’ du Loiret</t>
  </si>
  <si>
    <t>Animation de la filière bâtiment durable en région Centre-Val de Loire au travers du financement des actions d'ENVIROBAT Centre </t>
  </si>
  <si>
    <t>Suivi de la colonisation du bassin du Cher par l'anguille - 2023 AAP MIGRATEURS 2023</t>
  </si>
  <si>
    <t>Tableau de bord des grands poissons migrateurs 2023</t>
  </si>
  <si>
    <t>LOGIPOMI : programme de recherches appliquées en faveur des poissons migrateurs volet suivis biologiques des populations 2023</t>
  </si>
  <si>
    <t>Extension - rénovation et remise aux normes de l'hôtel Panoramic - Phase 2</t>
  </si>
  <si>
    <t>Portage de l’Espace Conseil France Rénov’ de l’Indre</t>
  </si>
  <si>
    <t>Construction d’une chaufferie biomasse et d’un réseau de chaleur urbain</t>
  </si>
  <si>
    <t>Construction d’une chaufferie biomasse avec son réseau de chaleur et ses émetteurs pour le chauffage des bâtiments avicoles</t>
  </si>
  <si>
    <t>Installation d’une chaufferie plaquettes bois au gîte des Pignons (EI CHEVEREAU Cécile)</t>
  </si>
  <si>
    <t>Construction d'une chaufferie bois centrale et d'un réseau de distribution pour les bâtiments du groupe scolaire</t>
  </si>
  <si>
    <t>Acquisition d’une presse plieuse à commande numérique</t>
  </si>
  <si>
    <t>Animation de l’Espace Conseil France Rénov’ d'Eure-et-Loir</t>
  </si>
  <si>
    <t>Construction d’un nouveau chantier de transport combiné à Orléans</t>
  </si>
  <si>
    <t xml:space="preserve">L’investissement dans un centre d’usinage à commande numérique 5 axes et une station de décantation d’eau et
de compactage de boue a pour objectif d’augmenter la capacité de production et la précision sur la taille de pierre.
</t>
  </si>
  <si>
    <t>L’investissement dans un laser à fibre et une presse plieuses hydraulique a pour objectif de diversifier l’activité de
l’entreprise pour pénétrer de nouveaux marchés tout en lui permettant de progresser sur ceux où elle est déjà
présente. Pour cela, l’entreprise se doit d’être plus compétitive et plus novatrice par rapport à ses concurrents.
Pour se faire, un important programme d’investissements productifs est associé à l’extension du site avec pour but
d’apporter un avantage concurrentiel significatif matérialisé par l’acquisition de machines et d’équipements dotés
de technologies de pointe.
Les nouvelles machines permettront à l'entreprise d'accroître leur rendement, leur productivité (travail plus rapide
et fonctionnement de nuit de façon automatique pour les pièces déjà réalisées = temps masqué), de travailler
d'autres types de produits (métaux plus épais et tranche plus large) afin de pénétrer les marchés du ferroviaire,
des machines du BTP, des machines agricoles et du levage industriel.
De plus, le projet de FRANCEMETAL aura l’avantage de contribuer au développement des compétences des
collaborateurs, contribuant ainsi à la fidélisation de ses talents.</t>
  </si>
  <si>
    <t>L’investissement dans un centre de tournage à commande numérique et un centre d’usinage robotisé a pour
objectif de maintenir un niveau élevé d’investissements productifs permettant à l’entreprise de réaliser un saut
technologique pour garantir sa performance, sa rentabilité et conquérir de nouveaux marchés.
L’entreprise a déjà porté une ambitieuse campagne d’investissements entre 2020 et 2022. Elle a investi dans deux
tours à commandes numérique, une machine de mesure 3D pour un montant total de 849 k€, ce qui lui a permis
de résister aux crises économiques (COVID-19, hausse coûts des matières premières, celle du coût de l’énergie) et
de produire en suffisance pour assurer un chiffre d’affaires conséquent malgré ces crises. SPRING souhaite
aujourd’hui poursuivre sa stratégie initiale et accélérer ses investissements. Il s’agit de la construction d’un
bâtiment neuf à Baule afin de permettre l’augmentation de la capacité de production, l’outil actuel étant saturé.
Ce bâtiment a vocation à accueillir l’ensemble des outils de production de Spring ainsi que les futurs
investissements. Le budget alloué est d’environ 4 M€ et la première pierre doit être posée courant 2024 pour une
mise en production fin 2025. La volonté est de faire de ce bâtiment industriel une vitrine locale du mieux-faire
environnemental (climatisation, éclairage, compresseur, récupération de chaleur fatale, panneaux
photovoltaïques). Dans l’immédiat et au coeur de ce dossier, la première phase d’investissements sera lancée dès
2023 et pour un montant de 1,4 M€ : un centre de tournage à commande numérique (660 k€) ainsi qu’un centre
d’usinage robotisé (752k€). Ce sont deux investissements fondamentaux pour la croissance immédiate de
l’entreprise. Les deux étapes de développement de SPRING vont lui permettre de viser les 6M€ de chiffre
d’affaires pour 2025 et de projeter 45 salariés dans le même temps.</t>
  </si>
  <si>
    <t>L’investissement dans une machine laser tubes et tôles combinés et soudeuse laser a pour objectif la
modernisation de l’appareil de production permettant à l’entreprise d’accroître sa compétitivité et d’obtenir des
gains de productivité. La machine laser tubes et tôles combinés permet de remplacer les machines
conventionnelles pour plus de netteté et de précision au niveau de la découpe des pièces. La soudeuse laser divise
le temps de soudage par 10. Les investissements permettent également de limiter la manipulation des opérateurs
pour un meilleur confort des salariés et une meilleure sécurité.</t>
  </si>
  <si>
    <t>L’objectif poursuivi par OPCA SN 
-	Développer son portefeuille clients et son chiffre d’affaires (objectif de 7 millions d’euros en 2030) dans les secteurs de l’industrie et de l’aéronautique, mais aussi sur de nouveaux territoires (médical ISO 13485, impression 3D…)
-	Renforcer la rigueur opérationnelle (suivi et amélioration des indicateurs clés) pour faire évoluer l’entreprise du positionnement d’artisan outilleur à celui d’industriel 4.0
-	L’évolution des opérateurs vers des opérations à plus forte valeur ajoutée</t>
  </si>
  <si>
    <t>L’objectif poursuivi par la SARL ACR AFFUTAGE est de remplacer d’anciennes machines de production afin d’améliorer son empreinte carbone et de réduire ses déchets.  Le programme d’investissement portera sur une machine affutage CNC Walter Helitronic 400, une lunette Walter et un banc de contrôle Zoller Genius.
L’acquisition de ce nouveau matériel devrait permettre l’ouverture de nouveaux comptes clients et d’augmenter le chiffre d’affaires de l’entreprise.</t>
  </si>
  <si>
    <t>Dans un contexte où les ambitions pour ce qui est de la rénovation énergétique sont très importantes, à la fois pour des raisons écologiques et économiques pour les familles, l'opération vise à accompagner les ménages vers davantage de sobriété énergétique et de confort de vie.
Le principal objectif de l’opération est d'informer et sensibiliser le grand public à la maîtrise de l'énergie et au recours aux énergies renouvelables. Pour garantir la transition énergétique, en réduisant les consommations énergétiques des particuliers mais aussi dans le souci de préserver la santé des personnes et l'environnement, et enfin lutter contre le dérèglement climatique, les conseillers énergie accompagneront les particuliers et les professionnels dans leurs projets.
Les objectifs sont multiples :
1) faciliter les démarches des Loirétains (propriétaires-occupants, propriétaires bailleurs et copropriétaires) par un conseil neutre et personnalisé quel que soit leur projet.
2) poursuivre le conseil grand public notamment dans le cadre de conférences et d'actions de communication stratégiques, de sessions d'information, de salons de l'habitat, etc...Favoriser le partage de connaissances par des actions collectives et assurer une bonne homogénéité des interventions sur l'ensemble du territoire.
3) accompagner et impulser la massification de la demande en informant sur les aides financières nombreuses et parfois complexes et ainsi déclencher le passage à l'action.
4) accompagner les plus démunis pour trouver des solutions financières voire des solutions techniques pérennes afin de les sortir durablement de leur situation de précarité énergétique.
5) aider à la prise de décision en informant sur la pertinence et la priorisation des travaux de manière à ce que les particuliers puissent faire un choix éclairé.
6) répondre au besoin important d'information dans un contexte de diversité de sources d'information, de développement de la publicité.
7) apporter un service de proximité à tous les Loirétains quel que soit leur lieu de résidence. Permettre un enrichissement des compétences des conseillers sur les nouvelles technologies ou les nouveaux dispositifs financiers incitatifs.</t>
  </si>
  <si>
    <t>L'association a été créée en 2009 avec le soutien de la Région Centre-Val de Loire et de l'ADEME. Son fonctionnement repose sur l'implication de ses membres et partenaires, tous professionnels du bâtiment. Les actions d'Envirobat Centre concourent toutes à la réduction de l'impact environnemental des bâtiments et des aménagements, et cela passe par une activité sur plusieurs thématiques et des animations diverses. Les permanents de l'association sont amenés à organiser notamment des réunions techniques, groupes de travail, visites de chantiers ou d'entreprises, conférences ou colloques.
Toutes les animations sont tournées autour des questions de réduction des impacts environnementaux dans le bâtiment sur les thématiques suivantes :
- Rénovation : assurer la co-organisation des rencontres du réseau des PTRE, être présent sur les territoires pour les accompagner dans leurs réflexions, être un acteur central en tant que centre de ressources pour la région, assurer le lien entre les acteurs locaux et les têtes de réseaux régionales des métiers du bâtiment, organiser des temps d’échanges entre les territoires
- Matériaux bio et géo sourcés : faire émerger des projets, aider à la montée en compétence, fédérer et animal un réseau régional
- Bâtiment performant : accompagner la filière sur l’évolution des modes de construire et de rénover, et déploiement de la démarche de bâtiment durable
- BIM et numérique dans le bâtiment : le BIM (Modélisation des informations du bâtiment), est une nouvelle méthode de gestion des projets de construction, basée sur une maquette numérique 3D contenant des données fiables et structurées. Il s’agira de maintenir une veille autour du BIM et de la numérisation dans le bâtiment
- Energie : contribuer à intégrer les problématiques énergétiques au coeur des réflexion dans le secteur, animer les communautés de professionnels actifs sur le sujet. Animation du réseau BETh Centre, de celui du réseau des Conseil en Energie partagée
- Confort santé et Qualité de l'air intérieur : maintenir une action pertinente et efficace, maintenir la dynamique et informer le réseau sur le sujet, fédérer les acteurs du bâtiment sur cette thématique
- Aménagement, paysage et biodiversité : sensibiliser sur les enjeux de l’urbanisme durable, animer le GT biodiversité et bâtiment, contribuer à l’organisation d’une rencontre autour de l’adaptation de
l’urbanisme à la surchauffe estivale
- Economie circulaire : développer la thématique, recenser et sensibiliser les acteurs afin de proposer des actions locales pertinentes et concrètes autour de cette thématique,
- Exploitation Maintenance des systèmes : redynamiser l’animation du réseau d’acteur pour contribuer à l’amélioration de l’exploitation des bâtiments et favoriser l’atteinte d’objectifs énergétiques
- Frugalité dans le bâtiment : animer la dynamique régionale autour de la signature du « Manifeste pour une frugalité heureuse et créative), sensibiliser la filière pour porter la notion de bâtiment frugal dans les projets, diffuser l’information au travers d’une lettre d’info périodique
Des actions transversales sont prévues autour de l’organisation d’évènements ouverts à tous, de visites de chantiers, de démonstration de mise en oeuvre, de réunions d’information, réunions techniques, conférences et groupes de travail
Les actions se dérouleront sur la durée totale du projet</t>
  </si>
  <si>
    <t>Plusieurs objectifs sont visés : 
- étudier les gains suite à l’aménagements des ouvrages listés ci-dessus ;
- d’évaluer la fonctionnalité des aménagements ;
- de servir de point intermédiaire avant une nouvelle évaluation de la situation lorsque tous les ouvrages stratégiques auront été traités ;
- de contribuer aux objectifs des SAGE du bassin et du PLAGEPOMI</t>
  </si>
  <si>
    <t>L’objectif principal est de fixer des niveaux d’alerte sur la situation de l’espèce et d’évaluer les impacts des mesures de gestion en réalisant des analyses rapides et de qualité sur les données, les informations sont structurées dans des bases de données standardisées.</t>
  </si>
  <si>
    <t>L’objectif principal est l’obtention d’informations d’habitat, de trait de vie, de dynamique de population et du soutien d’effectif et d’établir une base commune de connaissance pour que les gestionnaires puissent orienter les mesures de gestion en connaissance de cause.</t>
  </si>
  <si>
    <t>Le principal objectif est d’informer et sensibiliser le grand public à la maîtrise de l'énergie et au recours aux énergies renouvelables
Pour permettre de réussir la transition énergétique, de réduire les consommations énergétiques des particuliers et des professionnels, mais aussi dans le souci de préserver la santé des personnes et l'environnement, et enfin de lutter contre le changement climatique, les conseillers France Rénov informeront les particuliers sur la rénovation énergétique et les conseilleront pour la réalisation des rénovations globales et performantes en privilégiant les matériaux biosourcés et les énergies renouvelables. Et ainsi permettre de massifier la rénovation énergétique performante en participant à la lutte contre le réchauffement climatique.</t>
  </si>
  <si>
    <t>L’investissement dans une presse plieuse à commande numérique a pour objectif la modernisation de l’appareil de
production permettant à l’entreprise d’obtenir des gains de productivité dans un contexte de transition écologique
et de développement durable. L’acquisition de la machine va permettre également une amélioration de la qualité
au niveau des angles avec la programmation laser. Les informations de pliage seront directement envoyées du
bureau d'études vers l'atelier, les outils de pliage seront définis par le système informatique.
Depuis septembre 2020, l’entreprise est équipée d'une découpe laser tôle et tube ce qui a permis l'embauche d'un
dessinateur afin de s'occuper de la programmation et de renforcer l’équipe au bureau d'étude. Le nouvel
investissement permettra le recrutement d’une autre personne en bureau d'étude.</t>
  </si>
  <si>
    <t>RESTAURATION PATRIMOINE LAGARDE</t>
  </si>
  <si>
    <t>FRANCEMETAL</t>
  </si>
  <si>
    <t>SPRING SARL</t>
  </si>
  <si>
    <t>FLOKATECH</t>
  </si>
  <si>
    <t>STEELMETAL</t>
  </si>
  <si>
    <t>OUTILLAGE PRECISION CARBURE ACIER SOCIETE NOUVELLE (OPCA SN)</t>
  </si>
  <si>
    <t>ACR AFFUTAGE</t>
  </si>
  <si>
    <t>DEV'UP CENTRE VAL DE LOIRE</t>
  </si>
  <si>
    <t>AGENCE INTERDEPARTEMENTALE D’INFORMATION SUR LE LOGEMENT DU LOIRET</t>
  </si>
  <si>
    <t>ASSOCIATION ENVIROBAT</t>
  </si>
  <si>
    <t>ÉTABLISSEMENT PUBLIC LOIRE</t>
  </si>
  <si>
    <t>LOGRAMI</t>
  </si>
  <si>
    <t>SAS LE PANORAMICOTEL</t>
  </si>
  <si>
    <t>ADIL DE L'INDRE</t>
  </si>
  <si>
    <t>Commune de Neuville-aux-Bois</t>
  </si>
  <si>
    <t>Société civile d’exploitation agricole (SCEA) Les Taupines</t>
  </si>
  <si>
    <t>MADAME CECILE CHEVEREAU</t>
  </si>
  <si>
    <t>Commune de Lunay</t>
  </si>
  <si>
    <t>AC CONCEPT SAS</t>
  </si>
  <si>
    <t>SOLIHA NORMANDIE SEINE - AGENCE EURE ET LOIR</t>
  </si>
  <si>
    <t>SNCF Réseau</t>
  </si>
  <si>
    <t>45235 Ormes</t>
  </si>
  <si>
    <t>28233 Marboué</t>
  </si>
  <si>
    <t>45024 Baule</t>
  </si>
  <si>
    <t>37208 Saint Avertin</t>
  </si>
  <si>
    <t>45188 Loury</t>
  </si>
  <si>
    <t>37152 Mettray</t>
  </si>
  <si>
    <t>Bassin de la Loire</t>
  </si>
  <si>
    <t>18#36#41</t>
  </si>
  <si>
    <t>9 - Structuration des filières par le soutien aux pôles d'innovation</t>
  </si>
  <si>
    <t>1- Recherche, développement, innovation, compétitivité des entreprises et numérisation</t>
  </si>
  <si>
    <t>8- Renforcement des capacités de production des entreprises, industrialisation des innovations et diversification des productions</t>
  </si>
  <si>
    <t xml:space="preserve">2 - Connectivité numérique </t>
  </si>
  <si>
    <t>13 - TIC : réseau haut débit à très haute capacité</t>
  </si>
  <si>
    <t>22 - Projets exemplaires, démonstrateurs pour la réduction, le tir et le recyclage des déchets</t>
  </si>
  <si>
    <t xml:space="preserve">47 - Restauration des fonctionnalités des milieux humides (Plan Loire Grandeur Nature V Axes 2 et 4 Continuité et Milieux)
</t>
  </si>
  <si>
    <t>46 - Restauration des populations de poissons grands migrateurs amphihalins et des continuités écologiques, rétablissement des espaces de mobilités du fleuve et des principaux affluents (Plan Loire Grandeur Nature V Axes 2 et 4 Continuité et Milieux)</t>
  </si>
  <si>
    <t>00006659</t>
  </si>
  <si>
    <t>00014535</t>
  </si>
  <si>
    <t>00013027</t>
  </si>
  <si>
    <t>00008395</t>
  </si>
  <si>
    <t>00010503</t>
  </si>
  <si>
    <t>00016782</t>
  </si>
  <si>
    <t>00010367</t>
  </si>
  <si>
    <t>00013440</t>
  </si>
  <si>
    <t>00013004</t>
  </si>
  <si>
    <t>00015633</t>
  </si>
  <si>
    <t>00011672</t>
  </si>
  <si>
    <t>00012973</t>
  </si>
  <si>
    <t>AEROCENTRE</t>
  </si>
  <si>
    <t xml:space="preserve">ALUMINIUM FABRICATION DIFFUSION </t>
  </si>
  <si>
    <t>SOFACYL</t>
  </si>
  <si>
    <t>SMO BERRY NUMERIQUE</t>
  </si>
  <si>
    <t>SMO RIP36</t>
  </si>
  <si>
    <t>Service Départemental d’incendie et de secours du Cher</t>
  </si>
  <si>
    <t>SPL TRI VAL DE LOIR(E)</t>
  </si>
  <si>
    <t>Commune de Fay aux loges</t>
  </si>
  <si>
    <t>Commune de Boismorand</t>
  </si>
  <si>
    <t>FCEN</t>
  </si>
  <si>
    <t>VNF</t>
  </si>
  <si>
    <t>Fédération de Pêche et de Protection du Milieu Aquatique de Haute-Loire</t>
  </si>
  <si>
    <t>Développement et pérennisation des filières aéronautique, spatiale et de la défense en région Centre-Val de Loire 2023-2025</t>
  </si>
  <si>
    <t>Acquisition de 3 machines outils</t>
  </si>
  <si>
    <t>Acquisition d'un tour à commande numérique et d'un  pont roulant</t>
  </si>
  <si>
    <t>Finalisation du déploiement du réseau très haut débit en fi breoptique sur le département du Cher (2022-2025)</t>
  </si>
  <si>
    <t>Déploiement du Très Haut Débit fibre optique sur le département de l’Indre – phase 2 : 2023-2025</t>
  </si>
  <si>
    <t>Chauffage par géothermie du centre de secours de Sancerre</t>
  </si>
  <si>
    <t>TRI VAL DE LOIR(E) - Centre de tri interdépartemental de recyclages ménagers</t>
  </si>
  <si>
    <t>GEOTHERMIE POUR LE GYMNASE ET LA SALLE DES FETES</t>
  </si>
  <si>
    <t>Remplacement d’un système de chauffage électrique énergivore par la géothermie</t>
  </si>
  <si>
    <t>Animation du Centre de ressources Loire nature et des des réseaux
d'acteurs Zones humides et Espèces exotiques envahissantes 2023-2025</t>
  </si>
  <si>
    <t>Programme de rééquilibrage du lit de la Loire – Travaux préparatoires à l'aménagement de Bellevue (Secteur C)</t>
  </si>
  <si>
    <t>Opérations temporaires de soutien d’effectif en saumons dans le bassin de la Loire (2023)</t>
  </si>
  <si>
    <t>L’augmentation de la productivité : gain de temps et précision sur la taille de pierre
- L’augmentation de la compétitivité</t>
  </si>
  <si>
    <t>L’augmentation de la productivité : machines plus rapides, plus efficaces et travail de nuit en temps
masqué
- La diversification des gammes : travail de produits plus grands et plus épais
- L’augmentation de la qualité des produits fabriqués grâce à la technologie laser notamment
- L’augmentation de la compétitivité et la conquête de nouveaux marchés : ferroviaire, machines du BTP,
machines agricoles, levage industriel
- La pérennisation des emplois et le développement de l’activité : dynamiser l’économie locale par le
recrutement de 5 à 6 nouveaux collaborateurs sur une commune en zone AFR et faisant partie d’un
zonage « Territoire d’industrie »</t>
  </si>
  <si>
    <t>L’augmentation de la production
- L’amélioration de la productivité et de la qualité : réduction à 1000 pièces non conforme / million produit
(1550 en 2022)
- L’amélioration des conditions de travail des salariés
- L’augmentation du chiffre d’affaires : 4,6M€ en 2023 à 6M€ en 2025
- La pérennisation de l’activité, du savoir-faire et des emplois
- L’amélioration de la compétitivité : secteur aéronautique
- La diversification de l’activité : secteur défense et industrie de pointe
- La création de 10 emplois à l’horizon 2025
- La réduction de la consommation énergétique</t>
  </si>
  <si>
    <t>L’investissement dans une affûteuse automatique a pour objectif la modernisation de l’appareil de production
permettant à l’entreprise d’accroître sa compétitivité et d’obtenir des gains de productivité dans un contexte de
transition écologique et de développement durable. L’investissement de dernière génération autonome permet
également de dégager du temps de production pour le consacrer à des tâches plus valorisées, comme la
fabrication d'outillages complexes. Cet équipement est 4 fois plus sobre en énergie que les machines d'ancienne
génération. Il favorise la réduction des déchets et s’inscrit dans l'économie circulaire : le réaffûtage permet de
réduire le rachat d'outillages neufs dont les sites de fabrication sont souvent éloignés (Allemagne et Italie), une
lame de scie circulaire dans l'industrie pouvant être réaffûtée jusqu'à 20 fois.</t>
  </si>
  <si>
    <t>L’augmentation de la productivité sur le poste concerné : 70% dès 2023
- L’utilisation d’équipements sobres en énergie : le robot de chargement automatique permettra de faire
fonctionner la machine en heures creuses
- La contribution à l'économie circulaire en réutilisant au maximum les lames circulaires (réaffûtage)
- L’augmentation de nombre d’emplois liées au développement</t>
  </si>
  <si>
    <t>L’augmentation des gains de productivité
- L’augmentation de la compétitivité
- Le meilleur confort et une meilleure sécurité des salariés</t>
  </si>
  <si>
    <t>Avantage compétitif commercial grâce à l’acquisition de matériels de haute technologie permettant de réaliser
des pièces complexes avec plus de fiabilité. Cela permettra le positionnement stratégique de l’entreprise OPCA
SN sur des marchés de niche (accès à un portefeuille de clients via la certification EN 9100) et d’être en
position de force auprès des prospects. L’obtention de certification est un des points forts de l’entreprise
permettant un positionnement sur des produits à forte valeur ajoutée :
- ISO 9001 (système de management de la qualité),
- EN 9100 (certification basée sur l’ISO 9001 mais spécifique au secteur de l’aéronautique) qui permet d’être
référencé dans la base de données internationale OASIS attestant de la fiabilité et de la qualité des
prestations,
- VOL (P120, qualification interne à ARIANE) qui permet à OPCA SN d’acquérir des compétences
complémentaires dans la gestion des matières mais aussi des revêtements nécessaires à la protection et à
la durabilité des pièces
- Autres qualifications clients : « nucléaire » pour le travail en milieu contaminé et irradié, « white list » pour
l’industrie automobile (groupe BOSCH), « ship to Line 48h » pour l’industrie (Groupe SKF), « implants »
pour le médical (Groupe BRAUN)
 Avantage financier : une croissance forte du chiffre d’affaires est attendue (CA X3 entre 2020 et 2030)
 Avantage en production : amélioration des indicateurs
 Ressources humaines : création d’emplois à horizon 3 ans, montée en compétences des opérateurs vers des
tâches à plus forte valeur ajoutée et amélioration des conditions de travail grâce à l’utilisation de machines à
commande numérique</t>
  </si>
  <si>
    <t>Le renouvellement de ces machines devrait permettre l’ouverture de nouveaux comptes clients et l’augmentation
du chiffre d’affaires de l’entreprise.</t>
  </si>
  <si>
    <t>Un gain de productivité
- Un développement du marché pharmaceutique
- Une diminution de la pénibilité au travail avec le port de charge pour le changement des matrices
- Une limitation des troubles musculo squelettiques : moins de manipulation sur les pièces de série (environ 20
pièces)
- L’attractivité de l’outil de travail : possibilité pour l’ensemble des opérateurs d’utiliser la nouvelle machine
(système informatisé)</t>
  </si>
  <si>
    <t>Dans le cadre du développement de sa gamme acier, l’entreprise Aluminium Fabrication Diffusion souhaite
automatiser certains processus afin d’améliorer sa productivité, tant sur l’offre de produits que sur l’offre tarifaire,
en investissant dans 3 nouvelles machines : un centre d’usinage acier, une presse plieuse avec chargeur
automatique d’outils et un centre d’emballage mécanisé.
Ce plan de modernisation a pour objectif d’une part de sécuriser ses parts de marché et de les augmenter sur le
segment acier et d’autre part de développer un outil de production compétitif sur le territoire pour maintenir et
développer l’emploi sur ce même territoire.</t>
  </si>
  <si>
    <t>L’acquisition de ces machines : centre d’usinage acier, presse plieuse avec chargeur automatique d’outils et centre
d’emballage mécanisé, devrait permettre de sécuriser les parts de marché voire de les augmenter, de maintenir
l’outil de production sur le territoire tout en faisant face à la concurrence internationale, de maintenir et de
développer l’emploi sur le territoire</t>
  </si>
  <si>
    <t>36046 - La Châtre</t>
  </si>
  <si>
    <t>37249 Sonzay</t>
  </si>
  <si>
    <t>Les objectifs de ce projet d’investissement sont de moderniser les outils de production (tour à commande
numérique de dernière génération) pour gagner en efficacité et atteindre une meilleure flexibilité des process de
fraisage et rectification et de réduire l’impact environnemental avec des machines moins énergivores et plus
durables. Les temps de production seront réduits et les capacités de production des nouveaux équipements
permettront de proposer des produits de taille supérieure.
Ces nouveaux équipements permettront également de répondre aux demandes des clients réalisant des cylindres
revêtus de caoutchouc pour la sidérurgie auxquelles l’entreprise ne peut actuellement pas répondre et qui sont
contraints de se fournir en Italie. La stratégie de SOFACYL est donc de pouvoir répondre à ces besoins et devenir
leader en France dans la fabrication de cylindres de très grande taille dans ce domaine.</t>
  </si>
  <si>
    <t>L’acquisition de ces nouveaux équipements devrait permettre :
- De répondre à la demande des clients des secteurs du nucléaire, de la sidérurgie, de l’impression sur
carton, des mélangeurs pour l’agroalimentaire et la peinture industrielle qui ont besoin de ces pièces
spécifiques qu’ils se procure aujourd’hui en Italie.
- De fabriquer des pièces de meilleure qualité
- De réduire l’impact environnemental, les nouvelles machines numériques étant optimisée et éco-conçue
via une démarche certifiée par le fabricant
- La création de 4 ETP à l’horizon 2026
- L’amélioration des conditions de travail avec une machine plus sécurisée</t>
  </si>
  <si>
    <t>Dans le cadre de son programme de diffusion et d’accompagnement des entreprises, les objectifs de l’opération sont les suivants pour l’année 2023 :
- Coordonner les acteurs pour identifier les projets de développement et d’innovation et valoriser les dispositifs de soutien des politiques publiques
- Animer la Stratégie Régionale d’Innovation pour une Spécialisation Intelligente (comité spécialisé recherche et innovation en particulier)
- Informer et former les développeurs économiques pour améliorer l’image de marque de notre région en matière d’accueil des porteurs de projet et pour offrir un accompagnement de qualité aux porteurs de projets et entreprises régionale dans leur projet de développement Détecter et accompagner les projets d’innovation et de développement des entreprises
- Faciliter la concrétisation des projets de relocalisation des entreprises régionales
- Détecter et accompagner les projets d’implantation et d’investissements étrangers pour les territoires
- Accompagner les entreprises en croissance
- Accompagner les projets de transition écologique et numérique des entreprises
- Valoriser l’économie des territoires et favoriser les échanges entre les décideurs économiques
- Mobiliser les politiques européennes en faveur de l’innovation en particulier par son implication dans le réseau EUCLIDE CVL
- Accompagner les pôles de compétitivité et clusters notamment en matière de mise en réseau et d’accès à des projets européens
- Valoriser les entreprises et les acteurs dans le cadre d’évènements, d’études, d’opérations avec la presse et ou d’insertions et de publications
- Apporter de l’aide à la décision aux parties prenantes de l’agence</t>
  </si>
  <si>
    <t>De manière globale, l’opération va résulter en de l’accompagnement et de la sensibilisation d’entreprises régionales.
Les résultats spécifiques attendus de l’opération sont les suivants :
- 40 comités de coordination organisés intégrant notamment France 2030
- 15 événements organisés au titre de l’Université des développeurs
- 100 entreprises accompagnées sur des problématiques d’innovation, de transition écologique, énergétique et sociale, ainsi que numérique
- 10 projets de relocalisation accompagnés
- 35 projets d’implantation de nouvelles entreprises et/ou l’accueil de nouveaux investissements étrangers accompagnés
- 2 rassemblements des Ambassad’up organisés
- 300 entreprises visitées dans le cadre de leurs projets de développement
- 100 entreprises informées sur le CSIRT Centre-Val de Loire
- 5 réunions de coordination organisées pour le suivi de la Stratégie Régionale d’Innovation pour une Spécialisation Intelligente (SRI-SI)
- Production d’une cartographie sur la structuration du réseau des incubateurs régionaux
- Organisation de 3 événements sur la technologie et le numérique dont le pavillon régional au Salon Vivatech de juin 2023 à Paris
- Organisation de 4 événements de promotion de l’économie régionale, de l’innovation, des métiers et des compétences (« Villages d’entreprises » de l’Indre, Rencontres Economiques DEV’UP, ESI à Blois, Digital Jobs Touraine),
- Organisation de 10 opérations de relation presse, insertions presse et publications</t>
  </si>
  <si>
    <t>Les résultats attendus sont une hausse du nombre de consultations des particuliers au sein de l'espace Conseil en vue d'aboutir à une consommation plus sobre de l'énergie et de permettre des rénovations énergétiques performantes.
Le projet répond ainsi à l'objectif en faveur de l’efficacité et de la sobriété énergétique des bâtiments, notamment des logements privés en soutenant l'animation aux actions d’accompagnement, d’animation et d’ingénierie et d’aide à la décision auprès des particuliers.</t>
  </si>
  <si>
    <t>Il s’agit d’accompagner la montée en compétences et en connaissance des acteurs du bâtiment en région CVL sur les questions de bâtiment durable. Animer les réseaux d'acteurs professionnels, sensibiliser les filières pour accompagner la décarbonation du bâtiment qu'il soit neuf ou réhabilité. In fine, l'action d'Envirobat Centre a pour objectif de contribuer à réduire l’impact environnemental de la filière bâtiment sur le territoire.</t>
  </si>
  <si>
    <t>Les résultats attendus sont une hausse du nombre de consultations des particuliers au sein de l'espace Conseil en vue d'aboutir à une consommation plus sobre de l'énergie et de permettre des rénovations énergétiques performantes.
Le projet répond ainsi à l'objectif en faveur de l’efficacité et de la sobriété énergétique des bâtiments, notamment des logements privés en soutenant l'animation aux actions d’accompagnement, d’animation et d’ingénierie et d’aide à la décision auprès des particuliers.
L'opération contribue à améliorer l'efficacité et la sobriété énergétiques des ménages résidant dans le département de l'Indre. L'ADIL conseille tous les publics : les propriétaires occupants, les propriétaires bailleurs et les locataires.
Ses sites de permanences délocalisées permettant d'irriguer l'ensemble du territoire départemental et d'assurer un service de proximité aux ménages vivant en secteur rural.</t>
  </si>
  <si>
    <t>Les résultats attendus sont une hausse du nombre de consultations des particuliers au sein de l’ECFR en vue d'aboutir à une consommation plus sobre de l'énergie et de permettre des rénovations énergétiques performantes.
Le projet répond ainsi à l'objectif en faveur de l’efficacité et de la sobriété énergétique des bâtiments, notamment des logements privés en soutenant l'animation aux actions d’accompagnement, d’animation et d’ingénierie et d’aide à la décision auprès des particuliers.
L'opération contribue à améliorer l'efficacité et la sobriété énergétiques des ménages résidant dans le département d’Eure-et-Loir. Soliha conseille tous les publics : les propriétaires occupants, les propriétaires bailleurs et les locataires, elle vise la réalisation d’environ 30 animations, 300 permanences et 200 rendez-vous par an dans leurs locaux de Luisant.</t>
  </si>
  <si>
    <t>Cela va permettre d’analyser l’évolution de la franchissabilité des barrages pour l’anguille suite à des travaux de restauration de la continuité écologique mais également, d’actualiser des connaissances sur le bassin du Cher et d’identifier de nouvelle priorité d’intervention suite à la réouverture d’une partie des axes Cher et Yèvre.</t>
  </si>
  <si>
    <t>Cela va permettre une meilleure information et communication des résultats sur les espèces en les portant à la connaissance à l’ensemble et d’enrichir plusieurs supports de données (OCSAN, STRANAPOMI, COGEPOMI…). Les Tableaux de bord participent à la mise en commun des connaissances sur les espèces et la gestion des milieux aquatiques au-delà de l’échelle.</t>
  </si>
  <si>
    <t>03500</t>
  </si>
  <si>
    <t xml:space="preserve">La valorisation des actions du programme de recherches appliquées est réalisée en mettant l'ensemble des connaissances acquises à la disposition et à la portée de tous. Il s'agit ici de vulgariser et de diff user l'information d'abord auprès des gestionnaires et acteurs de l'eau du bassin, mais également auprès du grand public. </t>
  </si>
  <si>
    <t>Le projet porté par VNF, vise à la réalisation de travaux préparatoires de l'aménagement de Bellevue, secteur C avec la construction de l'ouvrage de Bellevue ainsi que les ouvrages connexes (protections de berge, tapis dissipation, arasement seuils en enrochements dans le bras de Thouaré).
L'objectif du projet est la restauration environnementale du fonctionnement de la Loire.</t>
  </si>
  <si>
    <t xml:space="preserve">	Mener à bien les différents travaux sur le secteur C
-	La restauration d’un équilibre morphologique du lit mineur et des fonctions écologiques associées, en lien avec ses annexes hydrauliques sur le lit de la Loire
-	Faciliter la transition entre la Loire estuarienne et le bief amont. 
-	Libérer de l'espace pour la Loire afin d’améliorer la connectivité entre les bras principaux et les annexes fluviales. </t>
  </si>
  <si>
    <t xml:space="preserve">079 - Protection de la nature et de la biodiversité, patrimoine naturel et ressources naturelles, infrastructures vertes et bleues </t>
  </si>
  <si>
    <t>FRZZ</t>
  </si>
  <si>
    <t>064 - Gestion de l'eau et conservation des ressources en eau (y compris la gestion des bassins hydrographiques, les mesures spécifiques d'adaptation au changement climatique, la réutilisation, la réduction des fuites</t>
  </si>
  <si>
    <t>Le but est de remettre les locaux aux normes en vigueur ainsi que d’agir sur les économies d’énergie (pompe à
chaleur, isolation, double vitrage et éclairage basse consommation notamment).</t>
  </si>
  <si>
    <t>Il s’agit d’améliorer la satisfaction client et de fidéliser une clientèle au sein de l’établissement. Mais aussi de
participer au rayonnement du Grand Sancerrois et veiller à l’allongement de la durée de séjour des clients par le
développement d’une offre complémentaire. Enfin, une nouvelle clientèle professionnelle à la recherche de sites
pour l’organisation de séminaires d’entreprise est visée.
L’opération contribue ainsi à diversifier et améliorer la qualité de l’offre touristique régionale, à poursuivre la
transition écologique du secteur hôtelier (Obtention notamment de l’écolabel Européen), ainsi qu’à créer de
nouveaux emplois en CDI au sein du territoire régional.</t>
  </si>
  <si>
    <t>18241 - Sancerre</t>
  </si>
  <si>
    <t>Le projet concerne le remplacement du système de production existant (énergies fossiles : gaz et fioul, et électrique) par la construction d’une chaufferie et d’un réseau de distribution de chaleur alimenté par une production d’énergie biomasse à Neuville-aux-Bois dans le département du Loiret. Le réseau de distribution de chaleur permettra d’alimenter une douzaine de bâtiments communaux (mairie, centre social, salle des fêtes, médiathèque, etc.) ainsi que le bassin d’apprentissage fixe de la commune.</t>
  </si>
  <si>
    <t>Il s’agit de décrire les effets produits par la réalisation de l’opération (à distinguer des livrables), qu’est-ce que l’opération va générer comme effet sur le territoire une fois réalisé. Ces éléments seront repris automatiquement dans l’annexe technique de la convention.
Résultats escomptés : 
Les résultats attendus sont les suivants : 
-	Chauffer les bâtiments concernés avec une énergie renouvelable.
-	Maitriser les émissions polluantes par la réduction des émissions de gaz à effet de serre : 135 tonnes/an de CO2 évités.
-	Maitriser les dépenses d’énergie.</t>
  </si>
  <si>
    <t>054 - Cogénération et chauffage et refroidissement urbains à haut rendement</t>
  </si>
  <si>
    <t>45224 Neuville aux Bois</t>
  </si>
  <si>
    <t>Le projet concerne le remplacement du système de production de chauffage existant (canons et radiants gaz à combustion directe dans les bâtiments) par la construction d’une chaufferie et d’un réseau de distribution de chaleur alimenté par une production d’énergie biomasse pour l’exploitation agricole de la Société Civile d’Exploitation Agricole les Taupines, située à Dammarie-sur-Loing (Loiret), spécialisée dans l’élevage de volailles.
Le réseau de distribution de chaleur permettra d’alimenter 4 bâtiments ayant fonction de poulaillers pour une surface totale chauffée de 5 318 m².</t>
  </si>
  <si>
    <t>Les résultats attendus sont les suivants : 
-	Chauffer les bâtiments concernés avec une énergie renouvelable.
-	Maitriser les émissions polluantes par la réduction des émissions de gaz à effet de serre : 135 tonnes/an de CO2 évités.
-	Maitriser les dépenses d’énergie.</t>
  </si>
  <si>
    <t>45121-Dammarie sur Loing</t>
  </si>
  <si>
    <t>41225 Saint-Martin-des-Bois</t>
  </si>
  <si>
    <t>Le projet concerne le remplacement du système de production existant (fioul et électrique) par la construction d’une chaufferie et d’un réseau de distribution de chaleur alimenté par une production d’énergie biomasse (plaquettes) à « les pignons » à Saint-Martin-des-Bois dans le département du Loir et Cher. Le réseau de distribution de Le projet concerne le remplacement du système de production existant (fioul et électrique) par la construction d’une chaufferie et d’un réseau de distribution de chaleur alimenté par une production d’énergie biomasse (plaquettes) à « les pignons » à Saint-Martin-des-Bois dans le département du Loir et Cher. Le réseau de distribution de chaleur permettra d’alimenter deux corps de bâtiments destinés à de l’hébergement touristique et des séminaires professionnels.
La ferme des Pignons est un lieu qui propose de l’hébergement et de l’accueil pour des séjours de courte durée (tourisme ou travailleurs). Ce lieu réputé pour son calme et son cadre champêtre est en activité depuis plus de 25 années. Ouvert toute l’année, le site comprend 2 bâtiments d’une surface totale de 700 m². Actuellement équipés de chaudière fioul et de convecteurs électriques pour assurer le chauffage et l’eau chaude, il est envisagé par la gérante d'installer une chaudière plaquette bois commune pour remplacer l’ensemble de ces systèmes. L’énergie bois, propre, renouvelable, produite localement et en cohérence avec l’esprit du lieu permettra de diminuer significativement les charges de fonctionnement et les émissions de GES.
Les objectifs à travers ce projet sont : une réduction des émissions de GES, une diminution des charges d’énergie, l’utilisation d’une énergie propre, renouvelable, de proximité et le soutien à la filière locale de production bois.</t>
  </si>
  <si>
    <t>L’opération résultera en :
• Une diminution de GES de 18 Tonnes de CO2eq par an.
• L’installation d'une puissance d'EnR thermique de 60 kW pour une production annuelle estimée de 58 MWh.
• Une diminution des charges d'énergie estimée à 3000 € par an</t>
  </si>
  <si>
    <t>41120 Lunay</t>
  </si>
  <si>
    <t>Le projet concerne le remplacement du système de production existant (fioul, gaz et électrique) par la construction d’une chaufferie et d’un réseau de distribution de chaleur alimenté par une production d’énergie biomasse (plaquettes) à Lunay dans le département du Loir et Cher. Le réseau de distribution de chaleur permettra d’alimenter l’école, le restaurant scolaire, la salle associative et un logement locatif pour l’enseignante mis à disposition à titre gratuit situé dans l’enceinte du groupe scolaire.
Les objectifs de la commune à travers ce projet sont : une réduction des émissions de GES, une diminution des charges d’énergie, l’utilisation d’une énergie propre, renouvelable, de proximité et le soutien à la filière locale de production bois.
Le rayonnement direct de l’opération est communal mais l’aspect site démonstrateur permettra un rayonnement à minima départemental.</t>
  </si>
  <si>
    <t>L’opération résultera en :
• Une diminution de GES de 49.7 Tonnes de CO2eq par an.
• L’installation d'une puissance d'EnR thermique de 140 KW pour une production annuelle estimée de 173 MWh.
• Une diminution des charges d'énergie de 8500 € par an.</t>
  </si>
  <si>
    <t>SNCF Réseau souhaite créer un nouveau chantier de transport combiné à Orléans, sur le site « Les Vallées », afin de développer le transport intermodal de marchandises par voie ferrée. Un CTC est une plate-forme multimodale rail/route qui permet de charger ou décharger les containers, les caisses mobiles, le vrac, etc., par grue mobile ou portique entre camion et train. Sur le site envisagé, il s’agira principalement de traiter des containers avec un portique.SNCF Réseau souhaite créer un nouveau chantier de transport combiné à Orléans, sur le site « Les Vallées », afin de développer le transport intermodal de marchandises par voie ferrée. Un CTC est une plate-forme multimodale rail/route qui permet de charger ou décharger les containers, les caisses mobiles, le vrac, etc., par grue mobile ou portique entre camion et train. Sur le site envisagé, il s’agira principalement de traiter des containers avec un portique.</t>
  </si>
  <si>
    <t xml:space="preserve">La création d’un nouveau CTC à Orléans s’inscrit dans la stratégie de SNCF Réseau en faveur du report modal du fret de la route vers le rail, en application de la « Stratégie nationale pour le développement du fret ferroviaire » adoptée par le Gouvernement en septembre 2021 en concertation avec les principaux acteurs du secteur. Cette stratégie prévoit le doublement de la part modale du fret ferroviaire d’ici 2030, afin de contribuer au « Pacte vert » de l’UE qui prévoit une réduction des émissions de gaz à effet de serre de 55% en 2030 par rapport à 1990, et la neutralité climatique à l’horizon 2050. En effet, la cargaison d’un wagon permet équivaut à celle de 40 camions. </t>
  </si>
  <si>
    <t>45147 Fleury les Aubrais</t>
  </si>
  <si>
    <t>Le Pôle d’excellence régional Aérocentre représente la filière aéronautique régionale et déploie à son égard une
politique de développement économique visant à promouvoir et partager les bonnes pratiques requises, constituer
un réseau d’intelligence collective maillant le tissu industriel régional et national, les institutionnels ainsi que
différents partenaires publics et privés.
Le pôle est situé à Déols dans l’Indre et vise l’accompagnement de la totalité de la filière aéronautique de la région
Centre-Val de Loire.</t>
  </si>
  <si>
    <t>Le programme d’actions d’Aérocentre permet de contribuer au développement des marchés aéronautiques pris par
les entreprises membres d’Aérocentre, d’augmenter ainsi leur chiffre d’affaires et leur montée en compétences et
agir ainsi sur le développement économique de la région.
Le nombre d’entreprises accompagnées est prévu à hauteur de 150 à la fin de l’année 2025.</t>
  </si>
  <si>
    <t>FR24-Centre</t>
  </si>
  <si>
    <t>034 - TIC: réseau haut débit à très haute capacité (accès/boucle locale avec une performance équivalente à une installation de fibre optique jusqu'à la distribution au point de desserte pour les foyers et les entreprises)</t>
  </si>
  <si>
    <t xml:space="preserve">Il répond à l’objectif visant à « achever la couverture du réseau THD dans les territoires du Cher et de l’Indre, et ainsi réduire la fracture territoriale numérique en Région Centre Val de Loire ». Le résultat attendu à l’issue de ce projet est donc la couverture en très haut débit fibre optique sur la totalité des territoires du Cher permettant ainsi d’éviter une nouvelle fracture numérique en concentrant les financements sur des zones d’initiatives publiques non encore couvertes et de rendre ce territoire marqué par une forte ruralité plus connecté et donc plus attractif. En effet, la construction et l’entretien d’infrastructures numériques à haute qualité de services doit permettre de créer, de maintenir et de faire revenir des activités. </t>
  </si>
  <si>
    <t xml:space="preserve">La DSP concessive a été déployée sur deux premiers jalons sur la période 2021-2023 et a fait l’objet d’une demande de subvention FEDER à hauteur de2 640 000 euros dans le cadre de l’axe 10 REACT EU sur le PO FEDER FSE 2014/2020. Le déploiement de cette première partie de la phase 2 a pour objectif de rendre éligible 14 000 locaux supplémentaires à la fibre du le territoire du Cher. </t>
  </si>
  <si>
    <t xml:space="preserve">La présente demande d’aide concerne les jalons 3 et 4 permettant l’achèvement de la couverture de l’Indre sur les tranches annuelles 2022, 2023, 2024 et 2025, soit environ 22 900 prises raccordables </t>
  </si>
  <si>
    <t xml:space="preserve">Il répond à l’objectif visant à « achever la couverture du réseau THD dans les territoires du Cher et de l’Indre, et ainsi réduire la fracture territoriale numérique en Région Centre Val de Loire ». Le résultat attendu à l’issue de ce projet est donc la couverture en très haut débit fibre optique sur la totalité des territoires de l’Indre permettant ainsi d’éviter une nouvelle fracture numérique en concentrant les financements sur des zones d’initiatives publiques non encore couvertes et de rendre ce territoire marqué par une forte ruralité plus connecté et donc plus attractif. En effet, la construction et l’entretien d’infrastructures numériques à haute qualité de services doit permettre de créer, de maintenir et de faire revenir des activités. </t>
  </si>
  <si>
    <t>052 - Autres types d'énergies renouvelables (y compris l'énergie géothermique)</t>
  </si>
  <si>
    <t>Dans le cadre de la construction d’un centre de secours d’appui (CISA) sur la commune de SANCERRE (18300), le SDIS 18 souhaite installer une solution de chauffage par géothermie. 
L’installation permettra de chauffer :
- une partie dite « administrative » composée de bureaux, vestiaires, sanitaires, salle de cours d’une surface de 450 m² chauffée à 20°
- une partie dite « opérationnelle » composée de remises (garages) pour les véhicules d’intervention et le stockage des matériels techniques nécessaires à l’exercice des missions de sapeur-pompier, d’une surface de 600 m² chauffée au maximum à 10°
L’opération permettra de réduire les émissions et de réduire les charges liées au chauffage</t>
  </si>
  <si>
    <t>Le résultat attendu est le fait d’avoir un bâtiment en autoconsommation (à partir de la production d'énergie générée par sa station géothermique) d'où une faible consommation énergétique et une faible facturation électrique.</t>
  </si>
  <si>
    <t>Le projet porte sur la construction du centre interdépartemental de tri des recyclables ménagers en consignes élargies destiné à recevoir les 53.000 tonnes/an des 940.000 habitants du territoire de la Société Publique Locale Tri Val de Loir(E). Ce centre de tri dont le maitre d'ouvrage est la SPL TRI VAL DE LOIR(E) a été créé par 10 collectivités afin de maitriser techniquement et économiquement les conditions de réalisations du tri, de la valorisation et de la revente des flux issus du site, et cela pour une durée de 25 ans. Le centre de tri de la SPL TVL, sur la commune de Parçay -Meslay, département d’Indre et Loire de la région Centre - Val de Loire. Il agit pour le compte de 6 collectivités d’Indre et Loire, de 2 du Loir et Cher (région Centre - Val de Loire) et de 2 de la Sarthe (région Pays de la Loire).</t>
  </si>
  <si>
    <t>L’opération vise à :
- permettre aux collectivités de maitriser leur propre capacité de tri 
- trier les recyclables 
- apporter un coût de tri juste et mutualisé 
- optimiser la valorisation matière et les recettes pour les collectivités
- optimiser le transport amont et aval du centre de tri 
- permettre la valorisation énergétique des refus 
- permettre de déployer de nouvelle filière de réutilisation locale 
- crééer des emplois insertion 
- expliquer et communiquer sur le tri et la gestion des déchets</t>
  </si>
  <si>
    <t>067 - Gestion des déchets ménagers: mesures de prévention, de réduction, de tri, de réutilisation et de recyclage</t>
  </si>
  <si>
    <t>FR24-Centre#FR51-Pays de la Loire</t>
  </si>
  <si>
    <t>37#41#72</t>
  </si>
  <si>
    <t xml:space="preserve">Dans le cadre de la rénovation du gymnase E. CHARREIRE qui date des années 1970, la commune de Fay aux loges a demandé une étude de faisabilité sur les différents modes de chauffage réalisé par le bureau ENERGIO. 
Le bureau BSE a défini les besoins thermiques des bâtiments et les actions de rénovation énergétique à mener pour réduire de manière significative ses besoins et l’opportunité de recourir à une solution de géothermie. Il a également réalisé une comparaison technico-économique entre le recours à une solution géothermique par rapport à une solution conventionnelle fossile.
Les travaux du gymnase comprennent l'installation de la PAC (pompe à chaleur) pour la géothermie et toute l'installation de chauffage du gymnase. 
Ces travaux de pose de sondes pour la géothermie étant spécifiques, ils ont fait l'objet d'un marché spécifique et la modification du chauffage du gymnase a aussi fait l'objet d'un marché spécifique.
Le but est de réduire la consommation d’énergie fossile et d’offrir un confort d’utilisation pour tous les utilisateurs du gymnase (scolaires, associations et sportifs lors des compétitions…) et tous les utilisateurs de la salle des fêtes (scolaires, associations, manifestations, spectacles, particuliers pour des évènements familiaux…). 
Ces 2 bâtiments sont utilisés tout au long de l’année par différents publics et un mode de chauffage « écologique » tel que la géothermie permettra une optimisation énergétique et un confort indéniable aussi bien l’hiver que l’été. En période de canicule, ces 2 bâtiments sont actuellement difficilement utilisables. 
Le gain financier est estimé à 120 000 € HT sur 10 ans. Le gain environnemental est considérable pour la géothermie par rapport au scénario énergie fossile, les émissions de gaz à effet de serre sont divisées par 4.
Objectifs poursuivis :
Cette solution permettra :
- de supprimer la consommation d’énergie fossile du gymnase et de la salle des fêtes, bâtiments énergivores, 
- de réduire les gaz à effet de serre 
- d’offrir un rafraichissement des locaux qui ne sont pas utilisables pendant les journées de forte chaleur
- réduire les charges liées au chauffage des bâtiments. </t>
  </si>
  <si>
    <t>Les résultats attendus sont les suivants :
-	Un gain financier estimé à 120 000 € HT sur 10 ans.
-	Un gain environnemental attendu pour la géothermie : une réduction des émissions de gaz à effet de serre qui seront divisées par 4.
-	L'utilisation des équipements toute l'année malgré l'augmentation des températures pendant le printemps ou l'été.</t>
  </si>
  <si>
    <t>45142 - Fay aux Loges</t>
  </si>
  <si>
    <t>45036 - Boismorand</t>
  </si>
  <si>
    <t xml:space="preserve">La commune de Boismorand, localisée dans le Loiret, souhaite remplacer le système de chauffage énergivore de plusieurs bâtiments lui appartenant. Une étude de faisabilité thermique et énergétique a été réalisée identifiant plusieurs pôles où installer des forages géothermiques. Le projet en question consiste en l’installation de deux PAC alimentée par une géothermie sur sondes verticales en remplacement du système de chauffage du pôle 2, c’est-à-dire de la cantine scolaire, l’école maternelle, l’école élémentaire, et le vestiaire du stade municipal accolé. L’installation de la chaufferie biomasse au bois et de son réseau de chaleur permettra au porteur de : 
-	Participer, à l’échelle de la commune, aux objectifs de transition énergétique et écologique, et ainsi diminuer l’empreinte carbone (performance en matière d’émission de gaz à effet de serre) par l’adoption d’un système de chauffage vertueux ;
-	Diminuer les dépenses énergétiques de la commune (maîtrise des coûts) ;
-	Améliorer le confort des occupants des bâtiments ;
-	Mobiliser et valoriser les capacités thermiques du sol. </t>
  </si>
  <si>
    <t>Les résultats attendus sont les suivants : 
-	Chauffer les bâtiments concernés avec une énergie renouvelable.
-	Maitriser les émissions polluantes par la réduction des émissions de gaz à effet de serre : 15,4 tonnes/an de CO2 évités.
-	Maitriser les dépenses d’énergie</t>
  </si>
  <si>
    <t>Cette opération a pour objectifs de soutenir, à moyen terme, la population sauvage résiduelle de saumon (logique de conservation) jusqu’à son niveau de viabilité et participer à l’installation d’une population sauvage pérenne sur un sous-bassin versant (logique de réintroduction).L’objectif principal consiste à produire et à déverser, en plusieurs lieux du bassin de la Loire, des juvéniles de saumon dont le comportement se rapproche au maximum de celui des saumons sauvages nés dans le milieu en minimisant le risque de perte de diversité génétique. Le but est le maintien des populations de saumon atlantique sur le bassin de la Loire et de l’Allier.</t>
  </si>
  <si>
    <t>Capture et conservation de géniteurs sauvages permettant de garantir un potentiel de reproducteurs pour la production d’oeufs et d'alevins, pour permettre la mise en incubateurs de terrain et le déversement d'alevins en rivière.
• production de 350 000 alevins (dont 200 000 issus de géniteurs piégés à Vichy et au plus 150 000 alevins issus de géniteurs enfermés).</t>
  </si>
  <si>
    <t>L'opération, portée par la FCEN, regroupe 3 actions allant de l'animation des réseaux EEE/ZH à la coordination du centre de ressources. Ce projet s’inscrit pleinement dans les objectifs de l’action n°47 du DOMO, relative à la restauration des fonctionnalités des milieux humides. Cette action n°47 invite à animer et coordonner des réseaux d’acteurs à travers des outils d’information, de sensibilisation et d’aide à la décision sur la thématique des espèces exotiques envahissantes, et des zones humides. Aussi le présent projet répond intégralement à cet objectif.</t>
  </si>
  <si>
    <t>Un centre de ressources basé sur un nouveau site internet, diffusant au mieux une information de qualité aux acteurs du bassin dont des retours d’expériences sous formats divers.
-	Le développement de nouveaux champs : animation autour de la gestion de la Loire, notamment sur la question des Sternes ou de la gestion des habitats ligériens
-	Un réseau d’acteurs zones humides constitué et dynamique permettant le partage et l’émergence de projets.
-	Un réseau d’acteurs Espèces exotiques envahissantes, disposant d’une animation partagée.
-	Outils divers co-construits
-	Des séminaires, rencontres et journées d’échanges répondant aux besoins des acteurs de bassin sur les milieux naturels.</t>
  </si>
  <si>
    <t>018 - Services et applications informatiques pour les compétences numériques et l'inclusion numérique </t>
  </si>
  <si>
    <t>002 - Investissements dans les actifs fixes des petites et moyennes entreprises (y compris les centres de recherche privés) directement liés aux activités de recherche et d'innovation, dont les infrastructures de recherche</t>
  </si>
  <si>
    <t>151 - Soutien à l’éducation des adultes (hormis les infrastructures)</t>
  </si>
  <si>
    <t>023 - Développement des compétences pour la spécialisation intelligente, la transition industrielle, l'esprit d'entreprise et la capacité d'adaptation des entreprises au changement</t>
  </si>
  <si>
    <t>079 - Protection de la nature et de la biodiversité, patrimoine naturel et ressources naturelles, infrastructures vertes et bleues</t>
  </si>
  <si>
    <t>165 - Protection, développement et promotion des actifs touristiques publics et services touristiques</t>
  </si>
  <si>
    <t>084 - Numérisation des transports urbains</t>
  </si>
  <si>
    <t>RSO1.3 - Renforcer la croissance durable et la compétitivité des PME et la création d’emplois dans les PME, y compris par des investissements productifs</t>
  </si>
  <si>
    <t>RSO2.2 - Prendre des mesures en faveur des énergies provenant de sources renouvelables conformément à la directive (UE) 2018/2001 du Parlement européen et du Conseil, y compris les critères de durabilité qui y sont énoncés</t>
  </si>
  <si>
    <t xml:space="preserve">RSO5.2 - Encourager le développement local social, économique et environnemental intégré et inclusif, culture, patrimoine naturel, tourisme durable et sécurité ailleurs que dans les zones urbaines </t>
  </si>
  <si>
    <t>RSO2.8 - Favoriser une mobilité urbaine multimodale durable, dans le cadre de la transition vers une économie à zéro émission nette de carbone</t>
  </si>
  <si>
    <t>RSO1.3 - Renforcer la croissance durable et la compétivité des PME et la création d'emplois dans les PME, y compris par des investissements productifs</t>
  </si>
  <si>
    <t>RSO1.3- Renforcer la croissance durable et la compétitivité des PME et la création d'emplois dans les PME, y compris par des investissements productifs</t>
  </si>
  <si>
    <t>RSO1.3- Renforcer la croissance durable et la compétitivité des PME et la création d'emlois dans les PME, y compris par des investissements productifs</t>
  </si>
  <si>
    <t>RSO1.5 - Renforcer la connectivité numérique (FEDER)</t>
  </si>
  <si>
    <t>RSO2.6 - Favoriser la transition vers une économie circulaire et efficace dans l'utilisation des ressources</t>
  </si>
  <si>
    <t xml:space="preserve">RSO5.2 - Encourager le développement local social, économique et environnemental intégré et inclusif, culture, patrimoine naturel,  tourisme durable et sécurité ailleurs que dans les zones urbaines
</t>
  </si>
  <si>
    <t>RSO5.2 - Encourager le développement local social, économique et environnemental intégré et inclusif, culture, patrimoine naturel,  tourisme durable et sécurité ailleurs que dans les zones urbaines</t>
  </si>
  <si>
    <t xml:space="preserve">ESO4.7 Promouvoir l’apprentissage, les possibilités de renforcement des compétences et de reconversion flexibles, mieux anticiper les changements en matière de compétences, faciliter les transitions et promouvoir la mobilité professionnelle (ESO4.7) </t>
  </si>
  <si>
    <t>ESO4.7 Promouvoir l’apprentissage, les possibilités de renforcement des compétences et de reconversion flexibles, mieux anticiper les changements en matière de compétences, faciliter les transitions et promouvoir la mobilité professionnelle</t>
  </si>
  <si>
    <t>7- Soutenir les actions Interrégionales du Bassin de la Loire</t>
  </si>
  <si>
    <t>00006477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</si>
</sst>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00000"/>
    <numFmt numFmtId="165" formatCode="#,##0.00\ &quot;€&quot;"/>
  </numFmts>
  <fonts count="10" x14ac:knownFonts="1">
    <font>
      <sz val="11"/>
      <color theme="1"/>
      <name val="Calibri"/>
      <family val="2"/>
      <scheme val="minor"/>
    </font>
    <font>
      <sz val="11"/>
      <color theme="1"/>
      <name val="Calibri"/>
      <family val="2"/>
      <scheme val="minor"/>
    </font>
    <font>
      <sz val="8"/>
      <color theme="1"/>
      <name val="Calibri"/>
      <family val="2"/>
      <scheme val="minor"/>
    </font>
    <font>
      <b/>
      <sz val="12"/>
      <color indexed="9"/>
      <name val="Arial"/>
      <family val="2"/>
    </font>
    <font>
      <b/>
      <sz val="14"/>
      <color indexed="9"/>
      <name val="Arial"/>
      <family val="2"/>
    </font>
    <font>
      <sz val="10"/>
      <color theme="1"/>
      <name val="Calibri"/>
      <family val="2"/>
      <scheme val="minor"/>
    </font>
    <font>
      <b/>
      <sz val="10"/>
      <color indexed="56"/>
      <name val="Calibri"/>
      <family val="2"/>
      <scheme val="minor"/>
    </font>
    <font>
      <sz val="8"/>
      <name val="Calibri"/>
      <family val="2"/>
      <scheme val="minor"/>
    </font>
    <font>
      <sz val="8"/>
      <color rgb="FF000000"/>
      <name val="Calibri"/>
      <family val="2"/>
      <scheme val="minor"/>
    </font>
    <font>
      <sz val="8"/>
      <color rgb="FF000000"/>
      <name val="Calibri"/>
      <family val="2"/>
    </font>
  </fonts>
  <fills count="4">
    <fill>
      <patternFill patternType="none"/>
    </fill>
    <fill>
      <patternFill patternType="gray125"/>
    </fill>
    <fill>
      <patternFill patternType="solid">
        <fgColor rgb="FF003399"/>
        <bgColor indexed="64"/>
      </patternFill>
    </fill>
    <fill>
      <patternFill patternType="solid">
        <fgColor rgb="FFFFFF99"/>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ck">
        <color indexed="64"/>
      </left>
      <right style="thick">
        <color indexed="64"/>
      </right>
      <top style="thick">
        <color indexed="64"/>
      </top>
      <bottom style="thick">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9" fontId="1" fillId="0" borderId="0" applyFont="0" applyFill="0" applyBorder="0" applyAlignment="0" applyProtection="0"/>
    <xf numFmtId="43" fontId="1" fillId="0" borderId="0" applyFont="0" applyFill="0" applyBorder="0" applyAlignment="0" applyProtection="0"/>
  </cellStyleXfs>
  <cellXfs count="72">
    <xf numFmtId="0" fontId="0" fillId="0" borderId="0" xfId="0"/>
    <xf numFmtId="49" fontId="2" fillId="0" borderId="0" xfId="0" applyNumberFormat="1" applyFont="1" applyAlignment="1">
      <alignment vertical="top"/>
    </xf>
    <xf numFmtId="164" fontId="5" fillId="0" borderId="0" xfId="0" applyNumberFormat="1" applyFont="1" applyAlignment="1">
      <alignment horizontal="center" vertical="center"/>
    </xf>
    <xf numFmtId="14" fontId="5" fillId="0" borderId="0" xfId="0" applyNumberFormat="1" applyFont="1" applyAlignment="1">
      <alignment horizontal="center" vertical="center"/>
    </xf>
    <xf numFmtId="3" fontId="5" fillId="0" borderId="0" xfId="0" applyNumberFormat="1" applyFont="1" applyAlignment="1">
      <alignment vertical="center"/>
    </xf>
    <xf numFmtId="9" fontId="5" fillId="0" borderId="0" xfId="1" applyFont="1" applyAlignment="1">
      <alignment horizontal="center" vertical="center"/>
    </xf>
    <xf numFmtId="0" fontId="0" fillId="0" borderId="0" xfId="0" applyAlignment="1">
      <alignment horizontal="center"/>
    </xf>
    <xf numFmtId="10" fontId="2" fillId="0" borderId="1" xfId="0" applyNumberFormat="1" applyFont="1" applyBorder="1" applyAlignment="1">
      <alignment vertical="center"/>
    </xf>
    <xf numFmtId="49" fontId="2" fillId="0" borderId="1" xfId="0" applyNumberFormat="1" applyFont="1" applyFill="1" applyBorder="1" applyAlignment="1">
      <alignment vertical="top"/>
    </xf>
    <xf numFmtId="0" fontId="2" fillId="0" borderId="1" xfId="0" applyFont="1" applyBorder="1" applyAlignment="1">
      <alignment horizontal="center"/>
    </xf>
    <xf numFmtId="0" fontId="2" fillId="0" borderId="1" xfId="0" applyFont="1" applyBorder="1"/>
    <xf numFmtId="14" fontId="2" fillId="0" borderId="1" xfId="0" applyNumberFormat="1" applyFont="1" applyBorder="1"/>
    <xf numFmtId="0" fontId="2" fillId="0" borderId="1" xfId="0" applyFont="1" applyBorder="1" applyAlignment="1"/>
    <xf numFmtId="0" fontId="8" fillId="0" borderId="1" xfId="0" applyFont="1" applyBorder="1"/>
    <xf numFmtId="49" fontId="2" fillId="0" borderId="3" xfId="0" applyNumberFormat="1" applyFont="1" applyFill="1" applyBorder="1" applyAlignment="1">
      <alignment vertical="top"/>
    </xf>
    <xf numFmtId="0" fontId="2" fillId="0" borderId="3" xfId="0" applyFont="1" applyBorder="1" applyAlignment="1">
      <alignment horizontal="center"/>
    </xf>
    <xf numFmtId="0" fontId="2" fillId="0" borderId="3" xfId="0" applyFont="1" applyBorder="1"/>
    <xf numFmtId="0" fontId="2" fillId="0" borderId="3" xfId="0" applyFont="1" applyBorder="1" applyAlignment="1"/>
    <xf numFmtId="10" fontId="2" fillId="0" borderId="3" xfId="0" applyNumberFormat="1" applyFont="1" applyBorder="1" applyAlignment="1">
      <alignment vertical="center"/>
    </xf>
    <xf numFmtId="49" fontId="2" fillId="0" borderId="3" xfId="0" applyNumberFormat="1" applyFont="1" applyFill="1" applyBorder="1" applyAlignment="1">
      <alignment horizontal="center"/>
    </xf>
    <xf numFmtId="14" fontId="2" fillId="0" borderId="3" xfId="0" applyNumberFormat="1" applyFont="1" applyBorder="1"/>
    <xf numFmtId="49" fontId="6" fillId="3" borderId="2" xfId="0" applyNumberFormat="1" applyFont="1" applyFill="1" applyBorder="1" applyAlignment="1">
      <alignment horizontal="center" vertical="center" wrapText="1"/>
    </xf>
    <xf numFmtId="164" fontId="6" fillId="3" borderId="2" xfId="0" applyNumberFormat="1" applyFont="1" applyFill="1" applyBorder="1" applyAlignment="1">
      <alignment horizontal="center" vertical="center" wrapText="1"/>
    </xf>
    <xf numFmtId="9" fontId="6" fillId="3" borderId="2" xfId="1" applyFont="1" applyFill="1" applyBorder="1" applyAlignment="1">
      <alignment horizontal="center" vertical="center" wrapText="1"/>
    </xf>
    <xf numFmtId="14" fontId="2" fillId="0" borderId="3" xfId="0" applyNumberFormat="1" applyFont="1" applyBorder="1" applyAlignment="1">
      <alignment vertical="center"/>
    </xf>
    <xf numFmtId="0" fontId="2" fillId="0" borderId="1" xfId="0" applyFont="1" applyBorder="1" applyAlignment="1">
      <alignment wrapText="1"/>
    </xf>
    <xf numFmtId="10" fontId="2" fillId="0" borderId="1" xfId="0" applyNumberFormat="1" applyFont="1" applyBorder="1"/>
    <xf numFmtId="0" fontId="2" fillId="0" borderId="3" xfId="0" applyNumberFormat="1" applyFont="1" applyBorder="1" applyAlignment="1">
      <alignment horizontal="right"/>
    </xf>
    <xf numFmtId="0" fontId="2" fillId="0" borderId="1" xfId="0" applyNumberFormat="1" applyFont="1" applyBorder="1" applyAlignment="1">
      <alignment horizontal="right"/>
    </xf>
    <xf numFmtId="0" fontId="2" fillId="0" borderId="1" xfId="0" applyFont="1" applyBorder="1" applyAlignment="1">
      <alignment horizontal="left" vertical="center" wrapText="1"/>
    </xf>
    <xf numFmtId="16" fontId="2" fillId="0" borderId="1" xfId="0" applyNumberFormat="1" applyFont="1" applyBorder="1" applyAlignment="1">
      <alignment horizontal="left" vertical="center" wrapText="1"/>
    </xf>
    <xf numFmtId="0" fontId="2" fillId="0" borderId="1" xfId="0" applyFont="1" applyBorder="1" applyAlignment="1">
      <alignment vertical="center" wrapText="1"/>
    </xf>
    <xf numFmtId="0" fontId="9" fillId="0" borderId="1" xfId="0" applyFont="1" applyBorder="1" applyAlignment="1">
      <alignment vertical="center" wrapText="1"/>
    </xf>
    <xf numFmtId="0" fontId="2" fillId="0" borderId="0" xfId="0" applyFont="1" applyAlignment="1">
      <alignment wrapText="1"/>
    </xf>
    <xf numFmtId="0" fontId="2" fillId="0" borderId="0" xfId="0" applyFont="1" applyAlignment="1">
      <alignment horizontal="justify" vertical="center" wrapText="1"/>
    </xf>
    <xf numFmtId="0" fontId="0" fillId="0" borderId="0" xfId="0" applyAlignment="1">
      <alignment horizontal="left"/>
    </xf>
    <xf numFmtId="49" fontId="6" fillId="3" borderId="2" xfId="0" applyNumberFormat="1" applyFont="1" applyFill="1" applyBorder="1" applyAlignment="1">
      <alignment horizontal="left" vertical="center" wrapText="1"/>
    </xf>
    <xf numFmtId="0" fontId="2" fillId="0" borderId="1" xfId="0" applyFont="1" applyBorder="1" applyAlignment="1">
      <alignment horizontal="left"/>
    </xf>
    <xf numFmtId="0" fontId="2" fillId="0" borderId="1" xfId="0" quotePrefix="1" applyFont="1" applyBorder="1" applyAlignment="1">
      <alignment horizontal="left" vertical="center" wrapText="1"/>
    </xf>
    <xf numFmtId="0" fontId="2" fillId="0" borderId="1" xfId="0" quotePrefix="1" applyFont="1" applyBorder="1" applyAlignment="1">
      <alignment horizontal="left"/>
    </xf>
    <xf numFmtId="0" fontId="2" fillId="0" borderId="1" xfId="0" applyFont="1" applyBorder="1" applyAlignment="1">
      <alignment horizontal="justify" vertical="center"/>
    </xf>
    <xf numFmtId="0" fontId="2" fillId="0" borderId="1" xfId="0" applyFont="1" applyBorder="1" applyAlignment="1">
      <alignment horizontal="justify" vertical="center" wrapText="1"/>
    </xf>
    <xf numFmtId="0" fontId="2" fillId="0" borderId="1" xfId="0" applyFont="1" applyBorder="1" applyAlignment="1">
      <alignment horizontal="left" vertical="center"/>
    </xf>
    <xf numFmtId="0" fontId="2" fillId="0" borderId="1" xfId="0" applyFont="1" applyBorder="1" applyAlignment="1">
      <alignment horizontal="center" vertical="center" wrapText="1"/>
    </xf>
    <xf numFmtId="14" fontId="2" fillId="0" borderId="1" xfId="0" applyNumberFormat="1" applyFont="1" applyBorder="1" applyAlignment="1">
      <alignment vertical="center"/>
    </xf>
    <xf numFmtId="165" fontId="2" fillId="0" borderId="1" xfId="0" applyNumberFormat="1" applyFont="1" applyBorder="1" applyAlignment="1">
      <alignment horizontal="right" vertical="center"/>
    </xf>
    <xf numFmtId="0" fontId="2" fillId="0" borderId="1" xfId="0" applyFont="1" applyFill="1" applyBorder="1" applyAlignment="1">
      <alignment vertical="center" wrapText="1"/>
    </xf>
    <xf numFmtId="14" fontId="2" fillId="0" borderId="1" xfId="0" applyNumberFormat="1" applyFont="1" applyBorder="1" applyAlignment="1">
      <alignment horizontal="center" vertical="center"/>
    </xf>
    <xf numFmtId="14" fontId="2" fillId="0" borderId="1" xfId="0" applyNumberFormat="1" applyFont="1" applyBorder="1" applyAlignment="1">
      <alignment vertical="center" wrapText="1"/>
    </xf>
    <xf numFmtId="49" fontId="2" fillId="0" borderId="4" xfId="0" applyNumberFormat="1" applyFont="1" applyFill="1" applyBorder="1" applyAlignment="1">
      <alignment vertical="top"/>
    </xf>
    <xf numFmtId="0" fontId="2" fillId="0" borderId="4" xfId="0" applyFont="1" applyBorder="1" applyAlignment="1">
      <alignment horizontal="center"/>
    </xf>
    <xf numFmtId="0" fontId="2" fillId="0" borderId="4" xfId="0" applyFont="1" applyBorder="1" applyAlignment="1">
      <alignment vertical="center" wrapText="1"/>
    </xf>
    <xf numFmtId="0" fontId="2" fillId="0" borderId="4" xfId="0" applyFont="1" applyBorder="1" applyAlignment="1">
      <alignment horizontal="left" vertical="center" wrapText="1"/>
    </xf>
    <xf numFmtId="0" fontId="2" fillId="0" borderId="4" xfId="0" applyFont="1" applyBorder="1" applyAlignment="1">
      <alignment horizontal="justify" vertical="center" wrapText="1"/>
    </xf>
    <xf numFmtId="0" fontId="2" fillId="0" borderId="4" xfId="0" applyFont="1" applyBorder="1" applyAlignment="1">
      <alignment wrapText="1"/>
    </xf>
    <xf numFmtId="14" fontId="2" fillId="0" borderId="4" xfId="0" applyNumberFormat="1" applyFont="1" applyBorder="1" applyAlignment="1">
      <alignment vertical="center"/>
    </xf>
    <xf numFmtId="165" fontId="2" fillId="0" borderId="4" xfId="0" applyNumberFormat="1" applyFont="1" applyBorder="1" applyAlignment="1">
      <alignment horizontal="right" vertical="center"/>
    </xf>
    <xf numFmtId="10" fontId="2" fillId="0" borderId="4" xfId="0" applyNumberFormat="1" applyFont="1" applyBorder="1"/>
    <xf numFmtId="0" fontId="9" fillId="0" borderId="1" xfId="0" applyFont="1" applyBorder="1" applyAlignment="1">
      <alignment horizontal="center" vertical="center" wrapText="1"/>
    </xf>
    <xf numFmtId="0" fontId="2" fillId="0" borderId="1" xfId="0" quotePrefix="1" applyFont="1" applyBorder="1" applyAlignment="1">
      <alignment horizontal="right"/>
    </xf>
    <xf numFmtId="0" fontId="2" fillId="0" borderId="5" xfId="0" applyFont="1" applyBorder="1" applyAlignment="1"/>
    <xf numFmtId="0" fontId="2" fillId="0" borderId="6" xfId="0" applyFont="1" applyBorder="1" applyAlignment="1"/>
    <xf numFmtId="43" fontId="2" fillId="0" borderId="0" xfId="2" applyFont="1"/>
    <xf numFmtId="0" fontId="9" fillId="0" borderId="1" xfId="0" quotePrefix="1" applyFont="1" applyBorder="1" applyAlignment="1">
      <alignment horizontal="left" vertical="center"/>
    </xf>
    <xf numFmtId="3" fontId="5" fillId="0" borderId="0" xfId="0" applyNumberFormat="1" applyFont="1" applyBorder="1" applyAlignment="1">
      <alignment horizontal="center" vertical="center"/>
    </xf>
    <xf numFmtId="49" fontId="3" fillId="2" borderId="0" xfId="0" applyNumberFormat="1" applyFont="1" applyFill="1" applyAlignment="1">
      <alignment horizontal="center" vertical="center" wrapText="1"/>
    </xf>
    <xf numFmtId="0" fontId="2" fillId="0" borderId="3" xfId="0" quotePrefix="1" applyFont="1" applyBorder="1" applyAlignment="1">
      <alignment horizontal="left"/>
    </xf>
    <xf numFmtId="165" fontId="2" fillId="0" borderId="3" xfId="0" applyNumberFormat="1" applyFont="1" applyBorder="1" applyAlignment="1">
      <alignment horizontal="right" vertical="center"/>
    </xf>
    <xf numFmtId="165" fontId="2" fillId="0" borderId="1" xfId="0" applyNumberFormat="1" applyFont="1" applyBorder="1" applyAlignment="1">
      <alignment horizontal="right"/>
    </xf>
    <xf numFmtId="165" fontId="2" fillId="0" borderId="1" xfId="0" applyNumberFormat="1" applyFont="1" applyBorder="1" applyAlignment="1">
      <alignment horizontal="right" vertical="center" wrapText="1"/>
    </xf>
    <xf numFmtId="165" fontId="9" fillId="0" borderId="1" xfId="0" applyNumberFormat="1" applyFont="1" applyBorder="1" applyAlignment="1">
      <alignment horizontal="right" vertical="center"/>
    </xf>
    <xf numFmtId="165" fontId="9" fillId="0" borderId="1" xfId="0" applyNumberFormat="1" applyFont="1" applyBorder="1" applyAlignment="1">
      <alignment horizontal="right" vertical="center" wrapText="1"/>
    </xf>
  </cellXfs>
  <cellStyles count="3">
    <cellStyle name="Milliers" xfId="2" builtinId="3"/>
    <cellStyle name="Normal" xfId="0" builtinId="0"/>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1</xdr:rowOff>
    </xdr:from>
    <xdr:to>
      <xdr:col>8</xdr:col>
      <xdr:colOff>1447801</xdr:colOff>
      <xdr:row>1</xdr:row>
      <xdr:rowOff>16188</xdr:rowOff>
    </xdr:to>
    <xdr:pic>
      <xdr:nvPicPr>
        <xdr:cNvPr id="8" name="Image 7">
          <a:extLst>
            <a:ext uri="{FF2B5EF4-FFF2-40B4-BE49-F238E27FC236}">
              <a16:creationId xmlns:a16="http://schemas.microsoft.com/office/drawing/2014/main" id="{057B7461-D6DC-469C-96A8-825388D78B2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 y="1"/>
          <a:ext cx="7543800" cy="113061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DBC8FF-1BCA-4F83-B221-A1E38FAB95AD}">
  <dimension ref="A1:W107"/>
  <sheetViews>
    <sheetView tabSelected="1" workbookViewId="0">
      <selection activeCell="B105" sqref="B105"/>
    </sheetView>
  </sheetViews>
  <sheetFormatPr baseColWidth="10" defaultRowHeight="15" x14ac:dyDescent="0.25"/>
  <cols>
    <col min="6" max="6" width="11.42578125" style="35"/>
    <col min="9" max="9" width="46.5703125" customWidth="1"/>
    <col min="14" max="15" width="11.7109375" bestFit="1" customWidth="1"/>
    <col min="18" max="18" width="11.42578125" style="6"/>
    <col min="20" max="20" width="11.7109375" customWidth="1"/>
    <col min="21" max="21" width="15" customWidth="1"/>
  </cols>
  <sheetData>
    <row r="1" spans="1:23" ht="88.15" customHeight="1" x14ac:dyDescent="0.25">
      <c r="A1" s="1"/>
      <c r="J1" s="2"/>
      <c r="K1" s="3"/>
      <c r="L1" s="3"/>
      <c r="M1" s="4"/>
      <c r="N1" s="4"/>
      <c r="O1" s="5"/>
      <c r="Q1" s="3"/>
      <c r="R1" s="3"/>
      <c r="S1" s="4"/>
    </row>
    <row r="2" spans="1:23" ht="88.15" customHeight="1" x14ac:dyDescent="0.25">
      <c r="A2" s="1"/>
      <c r="I2" s="65" t="s">
        <v>60</v>
      </c>
      <c r="J2" s="65"/>
      <c r="K2" s="65"/>
      <c r="L2" s="65"/>
      <c r="M2" s="65"/>
      <c r="N2" s="65"/>
      <c r="O2" s="5"/>
      <c r="Q2" s="3"/>
      <c r="R2" s="3"/>
      <c r="S2" s="4"/>
    </row>
    <row r="3" spans="1:23" ht="33.75" customHeight="1" thickBot="1" x14ac:dyDescent="0.3">
      <c r="A3" s="5"/>
      <c r="B3" s="64"/>
      <c r="C3" s="64"/>
      <c r="D3" s="64"/>
      <c r="E3" s="64"/>
      <c r="F3" s="64"/>
      <c r="G3" s="64"/>
      <c r="H3" s="64"/>
      <c r="I3" s="64"/>
      <c r="J3" s="2"/>
      <c r="K3" s="3"/>
      <c r="L3" s="3"/>
      <c r="M3" s="4"/>
      <c r="N3" s="4"/>
      <c r="O3" s="5"/>
      <c r="P3" s="5"/>
      <c r="Q3" s="3"/>
      <c r="R3" s="3"/>
      <c r="S3" s="4"/>
    </row>
    <row r="4" spans="1:23" ht="52.5" thickTop="1" thickBot="1" x14ac:dyDescent="0.3">
      <c r="A4" s="21" t="s">
        <v>0</v>
      </c>
      <c r="B4" s="21" t="s">
        <v>1</v>
      </c>
      <c r="C4" s="21" t="s">
        <v>36</v>
      </c>
      <c r="D4" s="21" t="s">
        <v>59</v>
      </c>
      <c r="E4" s="21" t="s">
        <v>38</v>
      </c>
      <c r="F4" s="36" t="s">
        <v>2</v>
      </c>
      <c r="G4" s="21" t="s">
        <v>3</v>
      </c>
      <c r="H4" s="21" t="s">
        <v>32</v>
      </c>
      <c r="I4" s="21" t="s">
        <v>63</v>
      </c>
      <c r="J4" s="21" t="s">
        <v>61</v>
      </c>
      <c r="K4" s="22" t="s">
        <v>4</v>
      </c>
      <c r="L4" s="21" t="s">
        <v>5</v>
      </c>
      <c r="M4" s="21" t="s">
        <v>6</v>
      </c>
      <c r="N4" s="21" t="s">
        <v>7</v>
      </c>
      <c r="O4" s="21" t="s">
        <v>8</v>
      </c>
      <c r="P4" s="23" t="s">
        <v>9</v>
      </c>
      <c r="Q4" s="21" t="s">
        <v>10</v>
      </c>
      <c r="R4" s="21" t="s">
        <v>31</v>
      </c>
      <c r="S4" s="21" t="s">
        <v>11</v>
      </c>
      <c r="T4" s="21" t="s">
        <v>69</v>
      </c>
      <c r="U4" s="21" t="s">
        <v>89</v>
      </c>
      <c r="V4" s="21" t="s">
        <v>87</v>
      </c>
    </row>
    <row r="5" spans="1:23" ht="39.75" customHeight="1" thickTop="1" thickBot="1" x14ac:dyDescent="0.3">
      <c r="A5" s="21" t="s">
        <v>12</v>
      </c>
      <c r="B5" s="21" t="s">
        <v>13</v>
      </c>
      <c r="C5" s="21" t="s">
        <v>37</v>
      </c>
      <c r="D5" s="21" t="s">
        <v>58</v>
      </c>
      <c r="E5" s="21" t="s">
        <v>38</v>
      </c>
      <c r="F5" s="36" t="s">
        <v>14</v>
      </c>
      <c r="G5" s="21" t="s">
        <v>15</v>
      </c>
      <c r="H5" s="21" t="s">
        <v>64</v>
      </c>
      <c r="I5" s="21" t="s">
        <v>62</v>
      </c>
      <c r="J5" s="21" t="s">
        <v>16</v>
      </c>
      <c r="K5" s="22" t="s">
        <v>17</v>
      </c>
      <c r="L5" s="21" t="s">
        <v>18</v>
      </c>
      <c r="M5" s="21" t="s">
        <v>19</v>
      </c>
      <c r="N5" s="21" t="s">
        <v>20</v>
      </c>
      <c r="O5" s="21" t="s">
        <v>21</v>
      </c>
      <c r="P5" s="23" t="s">
        <v>22</v>
      </c>
      <c r="Q5" s="21" t="s">
        <v>23</v>
      </c>
      <c r="R5" s="21" t="s">
        <v>24</v>
      </c>
      <c r="S5" s="21" t="s">
        <v>25</v>
      </c>
      <c r="T5" s="21" t="s">
        <v>82</v>
      </c>
      <c r="U5" s="21" t="s">
        <v>90</v>
      </c>
      <c r="V5" s="21" t="s">
        <v>86</v>
      </c>
    </row>
    <row r="6" spans="1:23" ht="15" customHeight="1" thickTop="1" x14ac:dyDescent="0.25">
      <c r="A6" s="14" t="s">
        <v>30</v>
      </c>
      <c r="B6" s="15" t="s">
        <v>26</v>
      </c>
      <c r="C6" s="10" t="s">
        <v>271</v>
      </c>
      <c r="D6" s="16" t="s">
        <v>39</v>
      </c>
      <c r="E6" s="16" t="s">
        <v>65</v>
      </c>
      <c r="F6" s="66" t="s">
        <v>481</v>
      </c>
      <c r="G6" s="16" t="s">
        <v>28</v>
      </c>
      <c r="H6" s="17" t="s">
        <v>33</v>
      </c>
      <c r="I6" s="17" t="s">
        <v>35</v>
      </c>
      <c r="J6" s="16" t="s">
        <v>29</v>
      </c>
      <c r="K6" s="16">
        <v>41000</v>
      </c>
      <c r="L6" s="24">
        <v>44848</v>
      </c>
      <c r="M6" s="24">
        <v>45396</v>
      </c>
      <c r="N6" s="67">
        <v>5055927.08</v>
      </c>
      <c r="O6" s="67">
        <v>2000000</v>
      </c>
      <c r="P6" s="18">
        <f>IF(N6="","",O6/N6)</f>
        <v>0.39557532542577728</v>
      </c>
      <c r="Q6" s="24">
        <v>45009</v>
      </c>
      <c r="R6" s="19" t="s">
        <v>34</v>
      </c>
      <c r="S6" s="15" t="s">
        <v>27</v>
      </c>
      <c r="T6" s="15" t="s">
        <v>80</v>
      </c>
      <c r="U6" s="27">
        <v>41</v>
      </c>
      <c r="V6" s="20">
        <v>45138</v>
      </c>
    </row>
    <row r="7" spans="1:23" ht="15" customHeight="1" x14ac:dyDescent="0.25">
      <c r="A7" s="8" t="s">
        <v>30</v>
      </c>
      <c r="B7" s="9" t="s">
        <v>42</v>
      </c>
      <c r="C7" s="10" t="s">
        <v>57</v>
      </c>
      <c r="D7" s="10" t="s">
        <v>43</v>
      </c>
      <c r="E7" s="10" t="s">
        <v>66</v>
      </c>
      <c r="F7" s="39" t="s">
        <v>223</v>
      </c>
      <c r="G7" s="10" t="s">
        <v>41</v>
      </c>
      <c r="H7" s="12" t="s">
        <v>45</v>
      </c>
      <c r="I7" s="12" t="s">
        <v>46</v>
      </c>
      <c r="J7" s="10" t="s">
        <v>40</v>
      </c>
      <c r="K7" s="10">
        <v>45400</v>
      </c>
      <c r="L7" s="11">
        <v>44927</v>
      </c>
      <c r="M7" s="11">
        <v>45291</v>
      </c>
      <c r="N7" s="68">
        <v>278747.82</v>
      </c>
      <c r="O7" s="68">
        <v>167248.69</v>
      </c>
      <c r="P7" s="7">
        <f>IF(N7="","",O7/N7)</f>
        <v>0.59999999282505601</v>
      </c>
      <c r="Q7" s="11">
        <v>45023</v>
      </c>
      <c r="R7" s="10" t="s">
        <v>44</v>
      </c>
      <c r="S7" s="9" t="s">
        <v>27</v>
      </c>
      <c r="T7" s="9" t="s">
        <v>84</v>
      </c>
      <c r="U7" s="28" t="s">
        <v>88</v>
      </c>
      <c r="V7" s="11">
        <v>45138</v>
      </c>
      <c r="W7" t="s">
        <v>91</v>
      </c>
    </row>
    <row r="8" spans="1:23" ht="15" customHeight="1" x14ac:dyDescent="0.25">
      <c r="A8" s="8" t="s">
        <v>30</v>
      </c>
      <c r="B8" s="9" t="s">
        <v>42</v>
      </c>
      <c r="C8" s="10" t="s">
        <v>57</v>
      </c>
      <c r="D8" s="10" t="s">
        <v>479</v>
      </c>
      <c r="E8" s="10" t="s">
        <v>67</v>
      </c>
      <c r="F8" s="37" t="s">
        <v>52</v>
      </c>
      <c r="G8" s="10" t="s">
        <v>47</v>
      </c>
      <c r="H8" s="12" t="s">
        <v>50</v>
      </c>
      <c r="I8" s="12" t="s">
        <v>51</v>
      </c>
      <c r="J8" s="10" t="s">
        <v>48</v>
      </c>
      <c r="K8" s="10">
        <v>28100</v>
      </c>
      <c r="L8" s="11">
        <v>44197</v>
      </c>
      <c r="M8" s="11">
        <v>45291</v>
      </c>
      <c r="N8" s="68">
        <v>208997.47</v>
      </c>
      <c r="O8" s="68">
        <v>125398.48</v>
      </c>
      <c r="P8" s="7">
        <f>IF(N8="","",O8/N8)</f>
        <v>0.59999999043050611</v>
      </c>
      <c r="Q8" s="11">
        <v>45058</v>
      </c>
      <c r="R8" s="10" t="s">
        <v>49</v>
      </c>
      <c r="S8" s="9" t="s">
        <v>27</v>
      </c>
      <c r="T8" s="9" t="s">
        <v>83</v>
      </c>
      <c r="U8" s="28">
        <v>28</v>
      </c>
      <c r="V8" s="11">
        <v>45138</v>
      </c>
    </row>
    <row r="9" spans="1:23" ht="15" customHeight="1" x14ac:dyDescent="0.25">
      <c r="A9" s="8" t="s">
        <v>30</v>
      </c>
      <c r="B9" s="9" t="s">
        <v>26</v>
      </c>
      <c r="C9" s="10" t="s">
        <v>342</v>
      </c>
      <c r="D9" s="10" t="s">
        <v>54</v>
      </c>
      <c r="E9" s="10" t="s">
        <v>68</v>
      </c>
      <c r="F9" s="37" t="s">
        <v>53</v>
      </c>
      <c r="G9" s="10" t="s">
        <v>55</v>
      </c>
      <c r="H9" s="25" t="s">
        <v>70</v>
      </c>
      <c r="I9" s="25" t="s">
        <v>71</v>
      </c>
      <c r="J9" s="12" t="s">
        <v>56</v>
      </c>
      <c r="K9" s="10">
        <v>45000</v>
      </c>
      <c r="L9" s="11">
        <v>44378</v>
      </c>
      <c r="M9" s="11">
        <v>46022</v>
      </c>
      <c r="N9" s="68">
        <v>866735.16</v>
      </c>
      <c r="O9" s="68">
        <v>462735.16</v>
      </c>
      <c r="P9" s="7">
        <f>IF(N9="","",O9/N9)</f>
        <v>0.53388299143189244</v>
      </c>
      <c r="Q9" s="11">
        <v>45114</v>
      </c>
      <c r="R9" s="13" t="s">
        <v>460</v>
      </c>
      <c r="S9" s="9" t="s">
        <v>27</v>
      </c>
      <c r="T9" s="9" t="s">
        <v>85</v>
      </c>
      <c r="U9" s="28" t="s">
        <v>81</v>
      </c>
      <c r="V9" s="11">
        <v>45138</v>
      </c>
    </row>
    <row r="10" spans="1:23" ht="15" customHeight="1" x14ac:dyDescent="0.25">
      <c r="A10" s="8" t="s">
        <v>30</v>
      </c>
      <c r="B10" s="9" t="s">
        <v>26</v>
      </c>
      <c r="C10" s="10" t="s">
        <v>342</v>
      </c>
      <c r="D10" s="10" t="s">
        <v>73</v>
      </c>
      <c r="E10" s="10" t="s">
        <v>74</v>
      </c>
      <c r="F10" s="37" t="s">
        <v>72</v>
      </c>
      <c r="G10" s="10" t="s">
        <v>75</v>
      </c>
      <c r="H10" s="25" t="s">
        <v>77</v>
      </c>
      <c r="I10" s="25" t="s">
        <v>79</v>
      </c>
      <c r="J10" s="10" t="s">
        <v>76</v>
      </c>
      <c r="K10" s="10">
        <v>45100</v>
      </c>
      <c r="L10" s="11">
        <v>44927</v>
      </c>
      <c r="M10" s="11">
        <v>45291</v>
      </c>
      <c r="N10" s="68">
        <v>315802.14</v>
      </c>
      <c r="O10" s="68">
        <v>119246.89</v>
      </c>
      <c r="P10" s="26">
        <f>IF(N10="","",O10/N10)</f>
        <v>0.37760000613042077</v>
      </c>
      <c r="Q10" s="11">
        <v>45114</v>
      </c>
      <c r="R10" s="10" t="s">
        <v>78</v>
      </c>
      <c r="S10" s="9" t="s">
        <v>27</v>
      </c>
      <c r="T10" s="9" t="s">
        <v>84</v>
      </c>
      <c r="U10" s="28" t="s">
        <v>88</v>
      </c>
      <c r="V10" s="11">
        <v>45138</v>
      </c>
    </row>
    <row r="11" spans="1:23" ht="15" customHeight="1" x14ac:dyDescent="0.25">
      <c r="A11" s="8" t="s">
        <v>30</v>
      </c>
      <c r="B11" s="9" t="s">
        <v>26</v>
      </c>
      <c r="C11" s="10" t="s">
        <v>342</v>
      </c>
      <c r="D11" s="30" t="s">
        <v>467</v>
      </c>
      <c r="E11" s="29" t="s">
        <v>216</v>
      </c>
      <c r="F11" s="38" t="s">
        <v>92</v>
      </c>
      <c r="G11" s="29" t="s">
        <v>153</v>
      </c>
      <c r="H11" s="31" t="s">
        <v>224</v>
      </c>
      <c r="I11" s="25" t="s">
        <v>243</v>
      </c>
      <c r="J11" s="29" t="s">
        <v>231</v>
      </c>
      <c r="K11" s="25">
        <v>45380</v>
      </c>
      <c r="L11" s="44">
        <v>44986</v>
      </c>
      <c r="M11" s="44">
        <v>45565</v>
      </c>
      <c r="N11" s="45">
        <v>694000</v>
      </c>
      <c r="O11" s="45">
        <v>170000</v>
      </c>
      <c r="P11" s="26">
        <f t="shared" ref="P11:P74" si="0">IF(N11="","",O11/N11)</f>
        <v>0.24495677233429394</v>
      </c>
      <c r="Q11" s="44">
        <v>45184</v>
      </c>
      <c r="R11" s="46" t="s">
        <v>238</v>
      </c>
      <c r="S11" s="9" t="s">
        <v>27</v>
      </c>
      <c r="T11" s="42" t="s">
        <v>240</v>
      </c>
      <c r="U11" s="42">
        <v>45</v>
      </c>
      <c r="V11" s="11">
        <v>45291</v>
      </c>
      <c r="W11" s="33"/>
    </row>
    <row r="12" spans="1:23" ht="15" customHeight="1" x14ac:dyDescent="0.25">
      <c r="A12" s="8" t="s">
        <v>30</v>
      </c>
      <c r="B12" s="9" t="s">
        <v>26</v>
      </c>
      <c r="C12" s="10" t="s">
        <v>344</v>
      </c>
      <c r="D12" s="32" t="s">
        <v>468</v>
      </c>
      <c r="E12" s="31" t="s">
        <v>217</v>
      </c>
      <c r="F12" s="38" t="s">
        <v>93</v>
      </c>
      <c r="G12" s="31" t="s">
        <v>154</v>
      </c>
      <c r="H12" s="31" t="s">
        <v>225</v>
      </c>
      <c r="I12" s="25" t="s">
        <v>244</v>
      </c>
      <c r="J12" s="31" t="s">
        <v>232</v>
      </c>
      <c r="K12" s="25">
        <v>45590</v>
      </c>
      <c r="L12" s="44">
        <v>44197</v>
      </c>
      <c r="M12" s="44">
        <v>45291</v>
      </c>
      <c r="N12" s="45">
        <v>415504.41</v>
      </c>
      <c r="O12" s="45">
        <v>233000</v>
      </c>
      <c r="P12" s="26">
        <f t="shared" si="0"/>
        <v>0.56076420464466314</v>
      </c>
      <c r="Q12" s="44">
        <v>45184</v>
      </c>
      <c r="R12" s="46" t="s">
        <v>239</v>
      </c>
      <c r="S12" s="9" t="s">
        <v>27</v>
      </c>
      <c r="T12" s="42" t="s">
        <v>241</v>
      </c>
      <c r="U12" s="42" t="s">
        <v>88</v>
      </c>
      <c r="V12" s="11">
        <v>45291</v>
      </c>
      <c r="W12" s="33"/>
    </row>
    <row r="13" spans="1:23" ht="15" customHeight="1" x14ac:dyDescent="0.25">
      <c r="A13" s="8" t="s">
        <v>30</v>
      </c>
      <c r="B13" s="9" t="s">
        <v>26</v>
      </c>
      <c r="C13" s="10" t="s">
        <v>344</v>
      </c>
      <c r="D13" s="32" t="s">
        <v>468</v>
      </c>
      <c r="E13" s="29" t="s">
        <v>217</v>
      </c>
      <c r="F13" s="38" t="s">
        <v>221</v>
      </c>
      <c r="G13" s="31" t="s">
        <v>155</v>
      </c>
      <c r="H13" s="40" t="s">
        <v>226</v>
      </c>
      <c r="I13" s="25" t="s">
        <v>245</v>
      </c>
      <c r="J13" s="31" t="s">
        <v>233</v>
      </c>
      <c r="K13" s="25">
        <v>45000</v>
      </c>
      <c r="L13" s="44">
        <v>44927</v>
      </c>
      <c r="M13" s="44">
        <v>46022</v>
      </c>
      <c r="N13" s="45">
        <v>288690.26</v>
      </c>
      <c r="O13" s="45">
        <v>146190.26</v>
      </c>
      <c r="P13" s="26">
        <f t="shared" si="0"/>
        <v>0.50639138293061914</v>
      </c>
      <c r="Q13" s="44">
        <v>45184</v>
      </c>
      <c r="R13" s="46" t="s">
        <v>239</v>
      </c>
      <c r="S13" s="9" t="s">
        <v>27</v>
      </c>
      <c r="T13" s="42" t="s">
        <v>241</v>
      </c>
      <c r="U13" s="42" t="s">
        <v>88</v>
      </c>
      <c r="V13" s="11">
        <v>45291</v>
      </c>
      <c r="W13" s="33"/>
    </row>
    <row r="14" spans="1:23" ht="15" customHeight="1" x14ac:dyDescent="0.25">
      <c r="A14" s="8" t="s">
        <v>30</v>
      </c>
      <c r="B14" s="9" t="s">
        <v>26</v>
      </c>
      <c r="C14" s="10" t="s">
        <v>342</v>
      </c>
      <c r="D14" s="31" t="s">
        <v>73</v>
      </c>
      <c r="E14" s="31" t="s">
        <v>218</v>
      </c>
      <c r="F14" s="38" t="s">
        <v>222</v>
      </c>
      <c r="G14" s="31" t="s">
        <v>156</v>
      </c>
      <c r="H14" s="41" t="s">
        <v>227</v>
      </c>
      <c r="I14" s="25" t="s">
        <v>246</v>
      </c>
      <c r="J14" s="43" t="s">
        <v>234</v>
      </c>
      <c r="K14" s="25">
        <v>18021</v>
      </c>
      <c r="L14" s="44">
        <v>45078</v>
      </c>
      <c r="M14" s="44">
        <v>46173</v>
      </c>
      <c r="N14" s="45">
        <v>6000000</v>
      </c>
      <c r="O14" s="45">
        <v>3000000</v>
      </c>
      <c r="P14" s="26">
        <f t="shared" si="0"/>
        <v>0.5</v>
      </c>
      <c r="Q14" s="44">
        <v>45184</v>
      </c>
      <c r="R14" s="46" t="s">
        <v>461</v>
      </c>
      <c r="S14" s="9" t="s">
        <v>27</v>
      </c>
      <c r="T14" s="42" t="s">
        <v>241</v>
      </c>
      <c r="U14" s="42" t="s">
        <v>88</v>
      </c>
      <c r="V14" s="11">
        <v>45291</v>
      </c>
      <c r="W14" s="33"/>
    </row>
    <row r="15" spans="1:23" ht="15" customHeight="1" x14ac:dyDescent="0.25">
      <c r="A15" s="8" t="s">
        <v>30</v>
      </c>
      <c r="B15" s="9" t="s">
        <v>26</v>
      </c>
      <c r="C15" s="10" t="s">
        <v>342</v>
      </c>
      <c r="D15" s="31" t="s">
        <v>73</v>
      </c>
      <c r="E15" s="29" t="s">
        <v>219</v>
      </c>
      <c r="F15" s="38" t="s">
        <v>94</v>
      </c>
      <c r="G15" s="31" t="s">
        <v>157</v>
      </c>
      <c r="H15" s="41" t="s">
        <v>228</v>
      </c>
      <c r="I15" s="41" t="s">
        <v>247</v>
      </c>
      <c r="J15" s="31" t="s">
        <v>235</v>
      </c>
      <c r="K15" s="25">
        <v>45074</v>
      </c>
      <c r="L15" s="44">
        <v>44927</v>
      </c>
      <c r="M15" s="44">
        <v>46022</v>
      </c>
      <c r="N15" s="45">
        <v>4169784.05</v>
      </c>
      <c r="O15" s="45">
        <v>1650000</v>
      </c>
      <c r="P15" s="26">
        <f t="shared" si="0"/>
        <v>0.39570394538777137</v>
      </c>
      <c r="Q15" s="44">
        <v>45184</v>
      </c>
      <c r="R15" s="46" t="s">
        <v>78</v>
      </c>
      <c r="S15" s="9" t="s">
        <v>27</v>
      </c>
      <c r="T15" s="42">
        <v>45074</v>
      </c>
      <c r="U15" s="42">
        <v>45</v>
      </c>
      <c r="V15" s="11">
        <v>45291</v>
      </c>
      <c r="W15" s="33"/>
    </row>
    <row r="16" spans="1:23" ht="15" customHeight="1" x14ac:dyDescent="0.25">
      <c r="A16" s="8" t="s">
        <v>30</v>
      </c>
      <c r="B16" s="9" t="s">
        <v>26</v>
      </c>
      <c r="C16" s="10" t="s">
        <v>342</v>
      </c>
      <c r="D16" s="30" t="s">
        <v>467</v>
      </c>
      <c r="E16" s="29" t="s">
        <v>216</v>
      </c>
      <c r="F16" s="38" t="s">
        <v>95</v>
      </c>
      <c r="G16" s="31" t="s">
        <v>158</v>
      </c>
      <c r="H16" s="41" t="s">
        <v>229</v>
      </c>
      <c r="I16" s="25" t="s">
        <v>248</v>
      </c>
      <c r="J16" s="31" t="s">
        <v>236</v>
      </c>
      <c r="K16" s="25">
        <v>45000</v>
      </c>
      <c r="L16" s="44">
        <v>44984</v>
      </c>
      <c r="M16" s="44">
        <v>46080</v>
      </c>
      <c r="N16" s="45">
        <v>840640</v>
      </c>
      <c r="O16" s="45">
        <v>168128</v>
      </c>
      <c r="P16" s="26">
        <f t="shared" si="0"/>
        <v>0.2</v>
      </c>
      <c r="Q16" s="44">
        <v>45184</v>
      </c>
      <c r="R16" s="46" t="s">
        <v>238</v>
      </c>
      <c r="S16" s="9" t="s">
        <v>27</v>
      </c>
      <c r="T16" s="42">
        <v>45074</v>
      </c>
      <c r="U16" s="42">
        <v>45</v>
      </c>
      <c r="V16" s="11">
        <v>45291</v>
      </c>
      <c r="W16" s="33"/>
    </row>
    <row r="17" spans="1:23" ht="15" customHeight="1" x14ac:dyDescent="0.25">
      <c r="A17" s="8" t="s">
        <v>30</v>
      </c>
      <c r="B17" s="9" t="s">
        <v>42</v>
      </c>
      <c r="C17" s="10" t="s">
        <v>57</v>
      </c>
      <c r="D17" s="31" t="s">
        <v>478</v>
      </c>
      <c r="E17" s="31" t="s">
        <v>220</v>
      </c>
      <c r="F17" s="29" t="s">
        <v>96</v>
      </c>
      <c r="G17" s="31" t="s">
        <v>159</v>
      </c>
      <c r="H17" s="41" t="s">
        <v>230</v>
      </c>
      <c r="I17" s="34" t="s">
        <v>242</v>
      </c>
      <c r="J17" s="31" t="s">
        <v>237</v>
      </c>
      <c r="K17" s="25">
        <v>45041</v>
      </c>
      <c r="L17" s="44">
        <v>44562</v>
      </c>
      <c r="M17" s="44">
        <v>46022</v>
      </c>
      <c r="N17" s="45">
        <v>913967.6</v>
      </c>
      <c r="O17" s="45">
        <v>548380.56000000006</v>
      </c>
      <c r="P17" s="26">
        <f t="shared" si="0"/>
        <v>0.60000000000000009</v>
      </c>
      <c r="Q17" s="44">
        <v>45184</v>
      </c>
      <c r="R17" s="46" t="s">
        <v>462</v>
      </c>
      <c r="S17" s="9" t="s">
        <v>27</v>
      </c>
      <c r="T17" s="29" t="s">
        <v>241</v>
      </c>
      <c r="U17" s="29" t="s">
        <v>88</v>
      </c>
      <c r="V17" s="11">
        <v>45291</v>
      </c>
      <c r="W17" s="33"/>
    </row>
    <row r="18" spans="1:23" ht="15" customHeight="1" x14ac:dyDescent="0.25">
      <c r="A18" s="8" t="s">
        <v>30</v>
      </c>
      <c r="B18" s="9" t="s">
        <v>42</v>
      </c>
      <c r="C18" s="10" t="s">
        <v>57</v>
      </c>
      <c r="D18" s="31" t="s">
        <v>478</v>
      </c>
      <c r="E18" s="31" t="s">
        <v>220</v>
      </c>
      <c r="F18" s="29" t="s">
        <v>97</v>
      </c>
      <c r="G18" s="31" t="s">
        <v>160</v>
      </c>
      <c r="H18" s="41" t="s">
        <v>230</v>
      </c>
      <c r="I18" s="34" t="s">
        <v>242</v>
      </c>
      <c r="J18" s="31" t="s">
        <v>237</v>
      </c>
      <c r="K18" s="25">
        <v>45041</v>
      </c>
      <c r="L18" s="44">
        <v>44562</v>
      </c>
      <c r="M18" s="44">
        <v>46022</v>
      </c>
      <c r="N18" s="45">
        <v>2202411.52</v>
      </c>
      <c r="O18" s="45">
        <v>1321446.9099999999</v>
      </c>
      <c r="P18" s="26">
        <f t="shared" si="0"/>
        <v>0.59999999909190449</v>
      </c>
      <c r="Q18" s="44">
        <v>45184</v>
      </c>
      <c r="R18" s="46" t="s">
        <v>462</v>
      </c>
      <c r="S18" s="9" t="s">
        <v>27</v>
      </c>
      <c r="T18" s="29" t="s">
        <v>241</v>
      </c>
      <c r="U18" s="29" t="s">
        <v>88</v>
      </c>
      <c r="V18" s="11">
        <v>45291</v>
      </c>
      <c r="W18" s="33"/>
    </row>
    <row r="19" spans="1:23" ht="15" customHeight="1" x14ac:dyDescent="0.25">
      <c r="A19" s="8" t="s">
        <v>30</v>
      </c>
      <c r="B19" s="9" t="s">
        <v>42</v>
      </c>
      <c r="C19" s="10" t="s">
        <v>57</v>
      </c>
      <c r="D19" s="31" t="s">
        <v>478</v>
      </c>
      <c r="E19" s="31" t="s">
        <v>220</v>
      </c>
      <c r="F19" s="29" t="s">
        <v>98</v>
      </c>
      <c r="G19" s="31" t="s">
        <v>161</v>
      </c>
      <c r="H19" s="41" t="s">
        <v>230</v>
      </c>
      <c r="I19" s="34" t="s">
        <v>242</v>
      </c>
      <c r="J19" s="31" t="s">
        <v>237</v>
      </c>
      <c r="K19" s="25">
        <v>45041</v>
      </c>
      <c r="L19" s="44">
        <v>44562</v>
      </c>
      <c r="M19" s="44">
        <v>46022</v>
      </c>
      <c r="N19" s="45">
        <v>1391629.68</v>
      </c>
      <c r="O19" s="45">
        <v>834977.8</v>
      </c>
      <c r="P19" s="26">
        <f t="shared" si="0"/>
        <v>0.59999999425134432</v>
      </c>
      <c r="Q19" s="44">
        <v>45184</v>
      </c>
      <c r="R19" s="46" t="s">
        <v>462</v>
      </c>
      <c r="S19" s="9" t="s">
        <v>27</v>
      </c>
      <c r="T19" s="29" t="s">
        <v>241</v>
      </c>
      <c r="U19" s="29" t="s">
        <v>88</v>
      </c>
      <c r="V19" s="11">
        <v>45291</v>
      </c>
      <c r="W19" s="33"/>
    </row>
    <row r="20" spans="1:23" ht="15" customHeight="1" x14ac:dyDescent="0.25">
      <c r="A20" s="8" t="s">
        <v>30</v>
      </c>
      <c r="B20" s="9" t="s">
        <v>42</v>
      </c>
      <c r="C20" s="10" t="s">
        <v>57</v>
      </c>
      <c r="D20" s="31" t="s">
        <v>478</v>
      </c>
      <c r="E20" s="31" t="s">
        <v>220</v>
      </c>
      <c r="F20" s="29" t="s">
        <v>99</v>
      </c>
      <c r="G20" s="31" t="s">
        <v>162</v>
      </c>
      <c r="H20" s="41" t="s">
        <v>230</v>
      </c>
      <c r="I20" s="34" t="s">
        <v>242</v>
      </c>
      <c r="J20" s="31" t="s">
        <v>237</v>
      </c>
      <c r="K20" s="25">
        <v>45041</v>
      </c>
      <c r="L20" s="44">
        <v>44562</v>
      </c>
      <c r="M20" s="44">
        <v>46022</v>
      </c>
      <c r="N20" s="45">
        <v>2047993.98</v>
      </c>
      <c r="O20" s="45">
        <v>1228796.3799999999</v>
      </c>
      <c r="P20" s="26">
        <f t="shared" si="0"/>
        <v>0.59999999609373844</v>
      </c>
      <c r="Q20" s="44">
        <v>45184</v>
      </c>
      <c r="R20" s="46" t="s">
        <v>462</v>
      </c>
      <c r="S20" s="9" t="s">
        <v>27</v>
      </c>
      <c r="T20" s="29" t="s">
        <v>241</v>
      </c>
      <c r="U20" s="29" t="s">
        <v>88</v>
      </c>
      <c r="V20" s="11">
        <v>45291</v>
      </c>
      <c r="W20" s="33"/>
    </row>
    <row r="21" spans="1:23" ht="15" customHeight="1" x14ac:dyDescent="0.25">
      <c r="A21" s="8" t="s">
        <v>30</v>
      </c>
      <c r="B21" s="9" t="s">
        <v>42</v>
      </c>
      <c r="C21" s="10" t="s">
        <v>57</v>
      </c>
      <c r="D21" s="31" t="s">
        <v>478</v>
      </c>
      <c r="E21" s="31" t="s">
        <v>220</v>
      </c>
      <c r="F21" s="29" t="s">
        <v>100</v>
      </c>
      <c r="G21" s="31" t="s">
        <v>163</v>
      </c>
      <c r="H21" s="41" t="s">
        <v>230</v>
      </c>
      <c r="I21" s="34" t="s">
        <v>242</v>
      </c>
      <c r="J21" s="31" t="s">
        <v>237</v>
      </c>
      <c r="K21" s="25">
        <v>45041</v>
      </c>
      <c r="L21" s="44">
        <v>44562</v>
      </c>
      <c r="M21" s="44">
        <v>46022</v>
      </c>
      <c r="N21" s="45">
        <v>707058.58</v>
      </c>
      <c r="O21" s="45">
        <v>424235.14</v>
      </c>
      <c r="P21" s="26">
        <f t="shared" si="0"/>
        <v>0.59999998868552029</v>
      </c>
      <c r="Q21" s="44">
        <v>45184</v>
      </c>
      <c r="R21" s="46" t="s">
        <v>462</v>
      </c>
      <c r="S21" s="9" t="s">
        <v>27</v>
      </c>
      <c r="T21" s="29" t="s">
        <v>241</v>
      </c>
      <c r="U21" s="29" t="s">
        <v>88</v>
      </c>
      <c r="V21" s="11">
        <v>45291</v>
      </c>
      <c r="W21" s="33"/>
    </row>
    <row r="22" spans="1:23" ht="15" customHeight="1" x14ac:dyDescent="0.25">
      <c r="A22" s="8" t="s">
        <v>30</v>
      </c>
      <c r="B22" s="9" t="s">
        <v>42</v>
      </c>
      <c r="C22" s="10" t="s">
        <v>57</v>
      </c>
      <c r="D22" s="31" t="s">
        <v>478</v>
      </c>
      <c r="E22" s="31" t="s">
        <v>220</v>
      </c>
      <c r="F22" s="29" t="s">
        <v>101</v>
      </c>
      <c r="G22" s="31" t="s">
        <v>164</v>
      </c>
      <c r="H22" s="41" t="s">
        <v>230</v>
      </c>
      <c r="I22" s="34" t="s">
        <v>242</v>
      </c>
      <c r="J22" s="31" t="s">
        <v>237</v>
      </c>
      <c r="K22" s="25">
        <v>45041</v>
      </c>
      <c r="L22" s="44">
        <v>44562</v>
      </c>
      <c r="M22" s="44">
        <v>46022</v>
      </c>
      <c r="N22" s="45">
        <v>2325634.8499999996</v>
      </c>
      <c r="O22" s="45">
        <v>1395380.91</v>
      </c>
      <c r="P22" s="26">
        <f t="shared" si="0"/>
        <v>0.60000000000000009</v>
      </c>
      <c r="Q22" s="44">
        <v>45184</v>
      </c>
      <c r="R22" s="46" t="s">
        <v>462</v>
      </c>
      <c r="S22" s="9" t="s">
        <v>27</v>
      </c>
      <c r="T22" s="29" t="s">
        <v>241</v>
      </c>
      <c r="U22" s="29" t="s">
        <v>88</v>
      </c>
      <c r="V22" s="11">
        <v>45291</v>
      </c>
      <c r="W22" s="33"/>
    </row>
    <row r="23" spans="1:23" ht="15" customHeight="1" x14ac:dyDescent="0.25">
      <c r="A23" s="8" t="s">
        <v>30</v>
      </c>
      <c r="B23" s="9" t="s">
        <v>42</v>
      </c>
      <c r="C23" s="10" t="s">
        <v>57</v>
      </c>
      <c r="D23" s="31" t="s">
        <v>478</v>
      </c>
      <c r="E23" s="31" t="s">
        <v>220</v>
      </c>
      <c r="F23" s="29" t="s">
        <v>102</v>
      </c>
      <c r="G23" s="31" t="s">
        <v>165</v>
      </c>
      <c r="H23" s="41" t="s">
        <v>230</v>
      </c>
      <c r="I23" s="34" t="s">
        <v>242</v>
      </c>
      <c r="J23" s="31" t="s">
        <v>237</v>
      </c>
      <c r="K23" s="25">
        <v>45041</v>
      </c>
      <c r="L23" s="44">
        <v>44562</v>
      </c>
      <c r="M23" s="44">
        <v>46022</v>
      </c>
      <c r="N23" s="45">
        <v>790965.63</v>
      </c>
      <c r="O23" s="45">
        <v>474579.37</v>
      </c>
      <c r="P23" s="26">
        <f t="shared" si="0"/>
        <v>0.59999998988578052</v>
      </c>
      <c r="Q23" s="44">
        <v>45184</v>
      </c>
      <c r="R23" s="46" t="s">
        <v>462</v>
      </c>
      <c r="S23" s="9" t="s">
        <v>27</v>
      </c>
      <c r="T23" s="29" t="s">
        <v>241</v>
      </c>
      <c r="U23" s="29" t="s">
        <v>88</v>
      </c>
      <c r="V23" s="11">
        <v>45291</v>
      </c>
      <c r="W23" s="33"/>
    </row>
    <row r="24" spans="1:23" ht="15" customHeight="1" x14ac:dyDescent="0.25">
      <c r="A24" s="8" t="s">
        <v>30</v>
      </c>
      <c r="B24" s="9" t="s">
        <v>42</v>
      </c>
      <c r="C24" s="10" t="s">
        <v>57</v>
      </c>
      <c r="D24" s="31" t="s">
        <v>478</v>
      </c>
      <c r="E24" s="31" t="s">
        <v>220</v>
      </c>
      <c r="F24" s="29" t="s">
        <v>103</v>
      </c>
      <c r="G24" s="31" t="s">
        <v>166</v>
      </c>
      <c r="H24" s="41" t="s">
        <v>230</v>
      </c>
      <c r="I24" s="34" t="s">
        <v>242</v>
      </c>
      <c r="J24" s="31" t="s">
        <v>237</v>
      </c>
      <c r="K24" s="25">
        <v>45041</v>
      </c>
      <c r="L24" s="44">
        <v>44562</v>
      </c>
      <c r="M24" s="44">
        <v>46022</v>
      </c>
      <c r="N24" s="45">
        <v>1194102</v>
      </c>
      <c r="O24" s="45">
        <v>716461.2</v>
      </c>
      <c r="P24" s="26">
        <f t="shared" si="0"/>
        <v>0.6</v>
      </c>
      <c r="Q24" s="44">
        <v>45184</v>
      </c>
      <c r="R24" s="46" t="s">
        <v>462</v>
      </c>
      <c r="S24" s="9" t="s">
        <v>27</v>
      </c>
      <c r="T24" s="29" t="s">
        <v>241</v>
      </c>
      <c r="U24" s="29" t="s">
        <v>88</v>
      </c>
      <c r="V24" s="11">
        <v>45291</v>
      </c>
      <c r="W24" s="33"/>
    </row>
    <row r="25" spans="1:23" ht="15" customHeight="1" x14ac:dyDescent="0.25">
      <c r="A25" s="8" t="s">
        <v>30</v>
      </c>
      <c r="B25" s="9" t="s">
        <v>42</v>
      </c>
      <c r="C25" s="10" t="s">
        <v>57</v>
      </c>
      <c r="D25" s="31" t="s">
        <v>478</v>
      </c>
      <c r="E25" s="31" t="s">
        <v>220</v>
      </c>
      <c r="F25" s="29" t="s">
        <v>104</v>
      </c>
      <c r="G25" s="31" t="s">
        <v>167</v>
      </c>
      <c r="H25" s="41" t="s">
        <v>230</v>
      </c>
      <c r="I25" s="34" t="s">
        <v>242</v>
      </c>
      <c r="J25" s="31" t="s">
        <v>237</v>
      </c>
      <c r="K25" s="25">
        <v>45041</v>
      </c>
      <c r="L25" s="44">
        <v>44562</v>
      </c>
      <c r="M25" s="44">
        <v>46022</v>
      </c>
      <c r="N25" s="45">
        <v>1027517.4</v>
      </c>
      <c r="O25" s="45">
        <v>616510.43999999994</v>
      </c>
      <c r="P25" s="26">
        <f t="shared" si="0"/>
        <v>0.6</v>
      </c>
      <c r="Q25" s="44">
        <v>45184</v>
      </c>
      <c r="R25" s="46" t="s">
        <v>462</v>
      </c>
      <c r="S25" s="9" t="s">
        <v>27</v>
      </c>
      <c r="T25" s="29" t="s">
        <v>241</v>
      </c>
      <c r="U25" s="29" t="s">
        <v>88</v>
      </c>
      <c r="V25" s="11">
        <v>45291</v>
      </c>
      <c r="W25" s="33"/>
    </row>
    <row r="26" spans="1:23" ht="15" customHeight="1" x14ac:dyDescent="0.25">
      <c r="A26" s="8" t="s">
        <v>30</v>
      </c>
      <c r="B26" s="9" t="s">
        <v>42</v>
      </c>
      <c r="C26" s="10" t="s">
        <v>57</v>
      </c>
      <c r="D26" s="31" t="s">
        <v>478</v>
      </c>
      <c r="E26" s="31" t="s">
        <v>220</v>
      </c>
      <c r="F26" s="29" t="s">
        <v>105</v>
      </c>
      <c r="G26" s="31" t="s">
        <v>168</v>
      </c>
      <c r="H26" s="41" t="s">
        <v>230</v>
      </c>
      <c r="I26" s="34" t="s">
        <v>242</v>
      </c>
      <c r="J26" s="31" t="s">
        <v>237</v>
      </c>
      <c r="K26" s="25">
        <v>45041</v>
      </c>
      <c r="L26" s="44">
        <v>44562</v>
      </c>
      <c r="M26" s="44">
        <v>46022</v>
      </c>
      <c r="N26" s="45">
        <v>4826435.4899999993</v>
      </c>
      <c r="O26" s="45">
        <v>2895861.29</v>
      </c>
      <c r="P26" s="26">
        <f t="shared" si="0"/>
        <v>0.59999999917123115</v>
      </c>
      <c r="Q26" s="44">
        <v>45184</v>
      </c>
      <c r="R26" s="46" t="s">
        <v>462</v>
      </c>
      <c r="S26" s="9" t="s">
        <v>27</v>
      </c>
      <c r="T26" s="29" t="s">
        <v>241</v>
      </c>
      <c r="U26" s="29" t="s">
        <v>88</v>
      </c>
      <c r="V26" s="11">
        <v>45291</v>
      </c>
      <c r="W26" s="33"/>
    </row>
    <row r="27" spans="1:23" ht="15" customHeight="1" x14ac:dyDescent="0.25">
      <c r="A27" s="8" t="s">
        <v>30</v>
      </c>
      <c r="B27" s="9" t="s">
        <v>42</v>
      </c>
      <c r="C27" s="10" t="s">
        <v>57</v>
      </c>
      <c r="D27" s="31" t="s">
        <v>478</v>
      </c>
      <c r="E27" s="31" t="s">
        <v>220</v>
      </c>
      <c r="F27" s="29" t="s">
        <v>106</v>
      </c>
      <c r="G27" s="31" t="s">
        <v>169</v>
      </c>
      <c r="H27" s="41" t="s">
        <v>230</v>
      </c>
      <c r="I27" s="34" t="s">
        <v>242</v>
      </c>
      <c r="J27" s="31" t="s">
        <v>237</v>
      </c>
      <c r="K27" s="25">
        <v>45041</v>
      </c>
      <c r="L27" s="44">
        <v>44562</v>
      </c>
      <c r="M27" s="44">
        <v>46022</v>
      </c>
      <c r="N27" s="45">
        <v>2931963.08</v>
      </c>
      <c r="O27" s="45">
        <v>1759177.84</v>
      </c>
      <c r="P27" s="26">
        <f t="shared" si="0"/>
        <v>0.5999999972714527</v>
      </c>
      <c r="Q27" s="44">
        <v>45184</v>
      </c>
      <c r="R27" s="46" t="s">
        <v>462</v>
      </c>
      <c r="S27" s="9" t="s">
        <v>27</v>
      </c>
      <c r="T27" s="29" t="s">
        <v>241</v>
      </c>
      <c r="U27" s="29" t="s">
        <v>88</v>
      </c>
      <c r="V27" s="11">
        <v>45291</v>
      </c>
      <c r="W27" s="33"/>
    </row>
    <row r="28" spans="1:23" ht="15" customHeight="1" x14ac:dyDescent="0.25">
      <c r="A28" s="8" t="s">
        <v>30</v>
      </c>
      <c r="B28" s="9" t="s">
        <v>42</v>
      </c>
      <c r="C28" s="10" t="s">
        <v>57</v>
      </c>
      <c r="D28" s="31" t="s">
        <v>478</v>
      </c>
      <c r="E28" s="31" t="s">
        <v>220</v>
      </c>
      <c r="F28" s="29" t="s">
        <v>107</v>
      </c>
      <c r="G28" s="31" t="s">
        <v>170</v>
      </c>
      <c r="H28" s="41" t="s">
        <v>230</v>
      </c>
      <c r="I28" s="34" t="s">
        <v>242</v>
      </c>
      <c r="J28" s="31" t="s">
        <v>237</v>
      </c>
      <c r="K28" s="25">
        <v>45041</v>
      </c>
      <c r="L28" s="44">
        <v>44562</v>
      </c>
      <c r="M28" s="44">
        <v>46022</v>
      </c>
      <c r="N28" s="45">
        <v>1874092.25</v>
      </c>
      <c r="O28" s="45">
        <v>1124455.3500000001</v>
      </c>
      <c r="P28" s="26">
        <f t="shared" si="0"/>
        <v>0.60000000000000009</v>
      </c>
      <c r="Q28" s="44">
        <v>45184</v>
      </c>
      <c r="R28" s="46" t="s">
        <v>462</v>
      </c>
      <c r="S28" s="9" t="s">
        <v>27</v>
      </c>
      <c r="T28" s="29" t="s">
        <v>241</v>
      </c>
      <c r="U28" s="29" t="s">
        <v>88</v>
      </c>
      <c r="V28" s="11">
        <v>45291</v>
      </c>
      <c r="W28" s="33"/>
    </row>
    <row r="29" spans="1:23" ht="15" customHeight="1" x14ac:dyDescent="0.25">
      <c r="A29" s="8" t="s">
        <v>30</v>
      </c>
      <c r="B29" s="9" t="s">
        <v>42</v>
      </c>
      <c r="C29" s="10" t="s">
        <v>57</v>
      </c>
      <c r="D29" s="31" t="s">
        <v>478</v>
      </c>
      <c r="E29" s="31" t="s">
        <v>220</v>
      </c>
      <c r="F29" s="29" t="s">
        <v>108</v>
      </c>
      <c r="G29" s="31" t="s">
        <v>171</v>
      </c>
      <c r="H29" s="41" t="s">
        <v>230</v>
      </c>
      <c r="I29" s="34" t="s">
        <v>242</v>
      </c>
      <c r="J29" s="31" t="s">
        <v>237</v>
      </c>
      <c r="K29" s="25">
        <v>45041</v>
      </c>
      <c r="L29" s="44">
        <v>44562</v>
      </c>
      <c r="M29" s="44">
        <v>46022</v>
      </c>
      <c r="N29" s="45">
        <v>725138.25000000012</v>
      </c>
      <c r="O29" s="45">
        <v>435082.95</v>
      </c>
      <c r="P29" s="26">
        <f t="shared" si="0"/>
        <v>0.59999999999999987</v>
      </c>
      <c r="Q29" s="44">
        <v>45184</v>
      </c>
      <c r="R29" s="46" t="s">
        <v>462</v>
      </c>
      <c r="S29" s="9" t="s">
        <v>27</v>
      </c>
      <c r="T29" s="29" t="s">
        <v>241</v>
      </c>
      <c r="U29" s="29" t="s">
        <v>88</v>
      </c>
      <c r="V29" s="11">
        <v>45291</v>
      </c>
      <c r="W29" s="33"/>
    </row>
    <row r="30" spans="1:23" ht="15" customHeight="1" x14ac:dyDescent="0.25">
      <c r="A30" s="8" t="s">
        <v>30</v>
      </c>
      <c r="B30" s="9" t="s">
        <v>42</v>
      </c>
      <c r="C30" s="10" t="s">
        <v>57</v>
      </c>
      <c r="D30" s="31" t="s">
        <v>478</v>
      </c>
      <c r="E30" s="31" t="s">
        <v>220</v>
      </c>
      <c r="F30" s="29" t="s">
        <v>109</v>
      </c>
      <c r="G30" s="31" t="s">
        <v>172</v>
      </c>
      <c r="H30" s="41" t="s">
        <v>230</v>
      </c>
      <c r="I30" s="34" t="s">
        <v>242</v>
      </c>
      <c r="J30" s="31" t="s">
        <v>237</v>
      </c>
      <c r="K30" s="25">
        <v>45041</v>
      </c>
      <c r="L30" s="44">
        <v>44562</v>
      </c>
      <c r="M30" s="44">
        <v>46022</v>
      </c>
      <c r="N30" s="45">
        <v>1549881.58</v>
      </c>
      <c r="O30" s="45">
        <v>929928.94</v>
      </c>
      <c r="P30" s="26">
        <f t="shared" si="0"/>
        <v>0.59999999483831523</v>
      </c>
      <c r="Q30" s="44">
        <v>45184</v>
      </c>
      <c r="R30" s="46" t="s">
        <v>462</v>
      </c>
      <c r="S30" s="9" t="s">
        <v>27</v>
      </c>
      <c r="T30" s="29" t="s">
        <v>241</v>
      </c>
      <c r="U30" s="29" t="s">
        <v>88</v>
      </c>
      <c r="V30" s="11">
        <v>45291</v>
      </c>
      <c r="W30" s="33"/>
    </row>
    <row r="31" spans="1:23" ht="15" customHeight="1" x14ac:dyDescent="0.25">
      <c r="A31" s="8" t="s">
        <v>30</v>
      </c>
      <c r="B31" s="9" t="s">
        <v>42</v>
      </c>
      <c r="C31" s="10" t="s">
        <v>57</v>
      </c>
      <c r="D31" s="31" t="s">
        <v>478</v>
      </c>
      <c r="E31" s="31" t="s">
        <v>220</v>
      </c>
      <c r="F31" s="29" t="s">
        <v>110</v>
      </c>
      <c r="G31" s="31" t="s">
        <v>173</v>
      </c>
      <c r="H31" s="41" t="s">
        <v>230</v>
      </c>
      <c r="I31" s="34" t="s">
        <v>242</v>
      </c>
      <c r="J31" s="31" t="s">
        <v>237</v>
      </c>
      <c r="K31" s="25">
        <v>45041</v>
      </c>
      <c r="L31" s="44">
        <v>44562</v>
      </c>
      <c r="M31" s="44">
        <v>46022</v>
      </c>
      <c r="N31" s="45">
        <v>3288232.6799999997</v>
      </c>
      <c r="O31" s="45">
        <v>1972939.6</v>
      </c>
      <c r="P31" s="26">
        <f t="shared" si="0"/>
        <v>0.59999999756708222</v>
      </c>
      <c r="Q31" s="44">
        <v>45184</v>
      </c>
      <c r="R31" s="46" t="s">
        <v>462</v>
      </c>
      <c r="S31" s="9" t="s">
        <v>27</v>
      </c>
      <c r="T31" s="29" t="s">
        <v>241</v>
      </c>
      <c r="U31" s="29" t="s">
        <v>88</v>
      </c>
      <c r="V31" s="11">
        <v>45291</v>
      </c>
      <c r="W31" s="33"/>
    </row>
    <row r="32" spans="1:23" ht="15" customHeight="1" x14ac:dyDescent="0.25">
      <c r="A32" s="8" t="s">
        <v>30</v>
      </c>
      <c r="B32" s="9" t="s">
        <v>42</v>
      </c>
      <c r="C32" s="10" t="s">
        <v>57</v>
      </c>
      <c r="D32" s="31" t="s">
        <v>478</v>
      </c>
      <c r="E32" s="31" t="s">
        <v>220</v>
      </c>
      <c r="F32" s="29" t="s">
        <v>111</v>
      </c>
      <c r="G32" s="31" t="s">
        <v>174</v>
      </c>
      <c r="H32" s="41" t="s">
        <v>230</v>
      </c>
      <c r="I32" s="34" t="s">
        <v>242</v>
      </c>
      <c r="J32" s="31" t="s">
        <v>237</v>
      </c>
      <c r="K32" s="25">
        <v>45041</v>
      </c>
      <c r="L32" s="44">
        <v>44562</v>
      </c>
      <c r="M32" s="44">
        <v>46022</v>
      </c>
      <c r="N32" s="45">
        <v>944775</v>
      </c>
      <c r="O32" s="45">
        <v>566865</v>
      </c>
      <c r="P32" s="26">
        <f t="shared" si="0"/>
        <v>0.6</v>
      </c>
      <c r="Q32" s="44">
        <v>45184</v>
      </c>
      <c r="R32" s="46" t="s">
        <v>462</v>
      </c>
      <c r="S32" s="9" t="s">
        <v>27</v>
      </c>
      <c r="T32" s="29" t="s">
        <v>241</v>
      </c>
      <c r="U32" s="29" t="s">
        <v>88</v>
      </c>
      <c r="V32" s="11">
        <v>45291</v>
      </c>
      <c r="W32" s="33"/>
    </row>
    <row r="33" spans="1:23" ht="15" customHeight="1" x14ac:dyDescent="0.25">
      <c r="A33" s="8" t="s">
        <v>30</v>
      </c>
      <c r="B33" s="9" t="s">
        <v>42</v>
      </c>
      <c r="C33" s="10" t="s">
        <v>57</v>
      </c>
      <c r="D33" s="31" t="s">
        <v>478</v>
      </c>
      <c r="E33" s="31" t="s">
        <v>220</v>
      </c>
      <c r="F33" s="29" t="s">
        <v>112</v>
      </c>
      <c r="G33" s="31" t="s">
        <v>175</v>
      </c>
      <c r="H33" s="41" t="s">
        <v>230</v>
      </c>
      <c r="I33" s="34" t="s">
        <v>242</v>
      </c>
      <c r="J33" s="31" t="s">
        <v>237</v>
      </c>
      <c r="K33" s="25">
        <v>45041</v>
      </c>
      <c r="L33" s="44">
        <v>44562</v>
      </c>
      <c r="M33" s="44">
        <v>46022</v>
      </c>
      <c r="N33" s="45">
        <v>1554400.2</v>
      </c>
      <c r="O33" s="45">
        <v>932640.12</v>
      </c>
      <c r="P33" s="26">
        <f t="shared" si="0"/>
        <v>0.6</v>
      </c>
      <c r="Q33" s="44">
        <v>45184</v>
      </c>
      <c r="R33" s="46" t="s">
        <v>462</v>
      </c>
      <c r="S33" s="9" t="s">
        <v>27</v>
      </c>
      <c r="T33" s="29" t="s">
        <v>241</v>
      </c>
      <c r="U33" s="29" t="s">
        <v>88</v>
      </c>
      <c r="V33" s="11">
        <v>45291</v>
      </c>
      <c r="W33" s="33"/>
    </row>
    <row r="34" spans="1:23" ht="15" customHeight="1" x14ac:dyDescent="0.25">
      <c r="A34" s="8" t="s">
        <v>30</v>
      </c>
      <c r="B34" s="9" t="s">
        <v>42</v>
      </c>
      <c r="C34" s="10" t="s">
        <v>57</v>
      </c>
      <c r="D34" s="31" t="s">
        <v>478</v>
      </c>
      <c r="E34" s="31" t="s">
        <v>220</v>
      </c>
      <c r="F34" s="29" t="s">
        <v>113</v>
      </c>
      <c r="G34" s="31" t="s">
        <v>176</v>
      </c>
      <c r="H34" s="41" t="s">
        <v>230</v>
      </c>
      <c r="I34" s="34" t="s">
        <v>242</v>
      </c>
      <c r="J34" s="31" t="s">
        <v>237</v>
      </c>
      <c r="K34" s="25">
        <v>45041</v>
      </c>
      <c r="L34" s="44">
        <v>44562</v>
      </c>
      <c r="M34" s="44">
        <v>46022</v>
      </c>
      <c r="N34" s="45">
        <v>1476168.75</v>
      </c>
      <c r="O34" s="45">
        <v>885701.25</v>
      </c>
      <c r="P34" s="26">
        <f t="shared" si="0"/>
        <v>0.6</v>
      </c>
      <c r="Q34" s="44">
        <v>45184</v>
      </c>
      <c r="R34" s="46" t="s">
        <v>462</v>
      </c>
      <c r="S34" s="9" t="s">
        <v>27</v>
      </c>
      <c r="T34" s="29" t="s">
        <v>241</v>
      </c>
      <c r="U34" s="29" t="s">
        <v>88</v>
      </c>
      <c r="V34" s="11">
        <v>45291</v>
      </c>
      <c r="W34" s="33"/>
    </row>
    <row r="35" spans="1:23" ht="15" customHeight="1" x14ac:dyDescent="0.25">
      <c r="A35" s="8" t="s">
        <v>30</v>
      </c>
      <c r="B35" s="9" t="s">
        <v>42</v>
      </c>
      <c r="C35" s="10" t="s">
        <v>57</v>
      </c>
      <c r="D35" s="31" t="s">
        <v>478</v>
      </c>
      <c r="E35" s="31" t="s">
        <v>220</v>
      </c>
      <c r="F35" s="29" t="s">
        <v>114</v>
      </c>
      <c r="G35" s="31" t="s">
        <v>177</v>
      </c>
      <c r="H35" s="41" t="s">
        <v>230</v>
      </c>
      <c r="I35" s="34" t="s">
        <v>242</v>
      </c>
      <c r="J35" s="31" t="s">
        <v>237</v>
      </c>
      <c r="K35" s="25">
        <v>45041</v>
      </c>
      <c r="L35" s="44">
        <v>44562</v>
      </c>
      <c r="M35" s="44">
        <v>46022</v>
      </c>
      <c r="N35" s="45">
        <v>1503684</v>
      </c>
      <c r="O35" s="45">
        <v>902210.4</v>
      </c>
      <c r="P35" s="26">
        <f t="shared" si="0"/>
        <v>0.6</v>
      </c>
      <c r="Q35" s="44">
        <v>45184</v>
      </c>
      <c r="R35" s="46" t="s">
        <v>462</v>
      </c>
      <c r="S35" s="9" t="s">
        <v>27</v>
      </c>
      <c r="T35" s="29" t="s">
        <v>241</v>
      </c>
      <c r="U35" s="29" t="s">
        <v>88</v>
      </c>
      <c r="V35" s="11">
        <v>45291</v>
      </c>
      <c r="W35" s="33"/>
    </row>
    <row r="36" spans="1:23" ht="15" customHeight="1" x14ac:dyDescent="0.25">
      <c r="A36" s="8" t="s">
        <v>30</v>
      </c>
      <c r="B36" s="9" t="s">
        <v>42</v>
      </c>
      <c r="C36" s="10" t="s">
        <v>57</v>
      </c>
      <c r="D36" s="31" t="s">
        <v>478</v>
      </c>
      <c r="E36" s="31" t="s">
        <v>220</v>
      </c>
      <c r="F36" s="29" t="s">
        <v>115</v>
      </c>
      <c r="G36" s="31" t="s">
        <v>178</v>
      </c>
      <c r="H36" s="41" t="s">
        <v>230</v>
      </c>
      <c r="I36" s="34" t="s">
        <v>242</v>
      </c>
      <c r="J36" s="31" t="s">
        <v>237</v>
      </c>
      <c r="K36" s="25">
        <v>45041</v>
      </c>
      <c r="L36" s="44">
        <v>44562</v>
      </c>
      <c r="M36" s="44">
        <v>46022</v>
      </c>
      <c r="N36" s="45">
        <v>834894.4800000001</v>
      </c>
      <c r="O36" s="45">
        <v>500936.68</v>
      </c>
      <c r="P36" s="26">
        <f t="shared" si="0"/>
        <v>0.59999999041795071</v>
      </c>
      <c r="Q36" s="44">
        <v>45184</v>
      </c>
      <c r="R36" s="46" t="s">
        <v>462</v>
      </c>
      <c r="S36" s="9" t="s">
        <v>27</v>
      </c>
      <c r="T36" s="29" t="s">
        <v>241</v>
      </c>
      <c r="U36" s="29" t="s">
        <v>88</v>
      </c>
      <c r="V36" s="11">
        <v>45291</v>
      </c>
      <c r="W36" s="33"/>
    </row>
    <row r="37" spans="1:23" ht="15" customHeight="1" x14ac:dyDescent="0.25">
      <c r="A37" s="8" t="s">
        <v>30</v>
      </c>
      <c r="B37" s="9" t="s">
        <v>42</v>
      </c>
      <c r="C37" s="10" t="s">
        <v>57</v>
      </c>
      <c r="D37" s="31" t="s">
        <v>478</v>
      </c>
      <c r="E37" s="31" t="s">
        <v>220</v>
      </c>
      <c r="F37" s="29" t="s">
        <v>116</v>
      </c>
      <c r="G37" s="31" t="s">
        <v>179</v>
      </c>
      <c r="H37" s="41" t="s">
        <v>230</v>
      </c>
      <c r="I37" s="34" t="s">
        <v>242</v>
      </c>
      <c r="J37" s="31" t="s">
        <v>237</v>
      </c>
      <c r="K37" s="25">
        <v>45041</v>
      </c>
      <c r="L37" s="44">
        <v>44562</v>
      </c>
      <c r="M37" s="44">
        <v>46022</v>
      </c>
      <c r="N37" s="45">
        <v>805111.12</v>
      </c>
      <c r="O37" s="45">
        <v>483066.67</v>
      </c>
      <c r="P37" s="26">
        <f t="shared" si="0"/>
        <v>0.59999999751587085</v>
      </c>
      <c r="Q37" s="44">
        <v>45184</v>
      </c>
      <c r="R37" s="46" t="s">
        <v>462</v>
      </c>
      <c r="S37" s="9" t="s">
        <v>27</v>
      </c>
      <c r="T37" s="29" t="s">
        <v>241</v>
      </c>
      <c r="U37" s="29" t="s">
        <v>88</v>
      </c>
      <c r="V37" s="11">
        <v>45291</v>
      </c>
      <c r="W37" s="33"/>
    </row>
    <row r="38" spans="1:23" ht="15" customHeight="1" x14ac:dyDescent="0.25">
      <c r="A38" s="8" t="s">
        <v>30</v>
      </c>
      <c r="B38" s="9" t="s">
        <v>42</v>
      </c>
      <c r="C38" s="10" t="s">
        <v>57</v>
      </c>
      <c r="D38" s="31" t="s">
        <v>478</v>
      </c>
      <c r="E38" s="31" t="s">
        <v>220</v>
      </c>
      <c r="F38" s="29" t="s">
        <v>117</v>
      </c>
      <c r="G38" s="31" t="s">
        <v>180</v>
      </c>
      <c r="H38" s="41" t="s">
        <v>230</v>
      </c>
      <c r="I38" s="34" t="s">
        <v>242</v>
      </c>
      <c r="J38" s="31" t="s">
        <v>237</v>
      </c>
      <c r="K38" s="25">
        <v>45041</v>
      </c>
      <c r="L38" s="44">
        <v>44562</v>
      </c>
      <c r="M38" s="44">
        <v>46022</v>
      </c>
      <c r="N38" s="45">
        <v>798688.8</v>
      </c>
      <c r="O38" s="45">
        <v>479213.28</v>
      </c>
      <c r="P38" s="26">
        <f t="shared" si="0"/>
        <v>0.6</v>
      </c>
      <c r="Q38" s="44">
        <v>45184</v>
      </c>
      <c r="R38" s="46" t="s">
        <v>462</v>
      </c>
      <c r="S38" s="9" t="s">
        <v>27</v>
      </c>
      <c r="T38" s="29" t="s">
        <v>241</v>
      </c>
      <c r="U38" s="29" t="s">
        <v>88</v>
      </c>
      <c r="V38" s="11">
        <v>45291</v>
      </c>
      <c r="W38" s="33"/>
    </row>
    <row r="39" spans="1:23" ht="15" customHeight="1" x14ac:dyDescent="0.25">
      <c r="A39" s="8" t="s">
        <v>30</v>
      </c>
      <c r="B39" s="9" t="s">
        <v>42</v>
      </c>
      <c r="C39" s="10" t="s">
        <v>57</v>
      </c>
      <c r="D39" s="31" t="s">
        <v>478</v>
      </c>
      <c r="E39" s="31" t="s">
        <v>220</v>
      </c>
      <c r="F39" s="29" t="s">
        <v>118</v>
      </c>
      <c r="G39" s="31" t="s">
        <v>181</v>
      </c>
      <c r="H39" s="41" t="s">
        <v>230</v>
      </c>
      <c r="I39" s="34" t="s">
        <v>242</v>
      </c>
      <c r="J39" s="31" t="s">
        <v>237</v>
      </c>
      <c r="K39" s="25">
        <v>45041</v>
      </c>
      <c r="L39" s="44">
        <v>44562</v>
      </c>
      <c r="M39" s="44">
        <v>46022</v>
      </c>
      <c r="N39" s="45">
        <v>1253538</v>
      </c>
      <c r="O39" s="45">
        <v>752122.8</v>
      </c>
      <c r="P39" s="26">
        <f t="shared" si="0"/>
        <v>0.60000000000000009</v>
      </c>
      <c r="Q39" s="44">
        <v>45184</v>
      </c>
      <c r="R39" s="46" t="s">
        <v>462</v>
      </c>
      <c r="S39" s="9" t="s">
        <v>27</v>
      </c>
      <c r="T39" s="29" t="s">
        <v>241</v>
      </c>
      <c r="U39" s="29" t="s">
        <v>88</v>
      </c>
      <c r="V39" s="11">
        <v>45291</v>
      </c>
      <c r="W39" s="33"/>
    </row>
    <row r="40" spans="1:23" ht="15" customHeight="1" x14ac:dyDescent="0.25">
      <c r="A40" s="8" t="s">
        <v>30</v>
      </c>
      <c r="B40" s="9" t="s">
        <v>42</v>
      </c>
      <c r="C40" s="10" t="s">
        <v>57</v>
      </c>
      <c r="D40" s="31" t="s">
        <v>478</v>
      </c>
      <c r="E40" s="31" t="s">
        <v>220</v>
      </c>
      <c r="F40" s="29" t="s">
        <v>119</v>
      </c>
      <c r="G40" s="31" t="s">
        <v>182</v>
      </c>
      <c r="H40" s="41" t="s">
        <v>230</v>
      </c>
      <c r="I40" s="34" t="s">
        <v>242</v>
      </c>
      <c r="J40" s="31" t="s">
        <v>237</v>
      </c>
      <c r="K40" s="25">
        <v>45041</v>
      </c>
      <c r="L40" s="44">
        <v>44562</v>
      </c>
      <c r="M40" s="44">
        <v>46022</v>
      </c>
      <c r="N40" s="45">
        <v>1837374</v>
      </c>
      <c r="O40" s="45">
        <v>1102424.3999999999</v>
      </c>
      <c r="P40" s="26">
        <f t="shared" si="0"/>
        <v>0.6</v>
      </c>
      <c r="Q40" s="44">
        <v>45184</v>
      </c>
      <c r="R40" s="46" t="s">
        <v>462</v>
      </c>
      <c r="S40" s="9" t="s">
        <v>27</v>
      </c>
      <c r="T40" s="29" t="s">
        <v>241</v>
      </c>
      <c r="U40" s="29" t="s">
        <v>88</v>
      </c>
      <c r="V40" s="11">
        <v>45291</v>
      </c>
      <c r="W40" s="33"/>
    </row>
    <row r="41" spans="1:23" ht="15" customHeight="1" x14ac:dyDescent="0.25">
      <c r="A41" s="8" t="s">
        <v>30</v>
      </c>
      <c r="B41" s="9" t="s">
        <v>42</v>
      </c>
      <c r="C41" s="10" t="s">
        <v>57</v>
      </c>
      <c r="D41" s="31" t="s">
        <v>478</v>
      </c>
      <c r="E41" s="31" t="s">
        <v>220</v>
      </c>
      <c r="F41" s="29" t="s">
        <v>120</v>
      </c>
      <c r="G41" s="31" t="s">
        <v>183</v>
      </c>
      <c r="H41" s="41" t="s">
        <v>230</v>
      </c>
      <c r="I41" s="34" t="s">
        <v>242</v>
      </c>
      <c r="J41" s="31" t="s">
        <v>237</v>
      </c>
      <c r="K41" s="25">
        <v>45041</v>
      </c>
      <c r="L41" s="44">
        <v>44562</v>
      </c>
      <c r="M41" s="44">
        <v>46022</v>
      </c>
      <c r="N41" s="45">
        <v>1813798.17</v>
      </c>
      <c r="O41" s="45">
        <v>1088278.8999999999</v>
      </c>
      <c r="P41" s="26">
        <f t="shared" si="0"/>
        <v>0.59999999889734146</v>
      </c>
      <c r="Q41" s="44">
        <v>45184</v>
      </c>
      <c r="R41" s="46" t="s">
        <v>462</v>
      </c>
      <c r="S41" s="9" t="s">
        <v>27</v>
      </c>
      <c r="T41" s="29" t="s">
        <v>241</v>
      </c>
      <c r="U41" s="29" t="s">
        <v>88</v>
      </c>
      <c r="V41" s="11">
        <v>45291</v>
      </c>
      <c r="W41" s="33"/>
    </row>
    <row r="42" spans="1:23" ht="15" customHeight="1" x14ac:dyDescent="0.25">
      <c r="A42" s="8" t="s">
        <v>30</v>
      </c>
      <c r="B42" s="9" t="s">
        <v>42</v>
      </c>
      <c r="C42" s="10" t="s">
        <v>57</v>
      </c>
      <c r="D42" s="31" t="s">
        <v>478</v>
      </c>
      <c r="E42" s="31" t="s">
        <v>220</v>
      </c>
      <c r="F42" s="29" t="s">
        <v>121</v>
      </c>
      <c r="G42" s="31" t="s">
        <v>184</v>
      </c>
      <c r="H42" s="41" t="s">
        <v>230</v>
      </c>
      <c r="I42" s="34" t="s">
        <v>242</v>
      </c>
      <c r="J42" s="31" t="s">
        <v>237</v>
      </c>
      <c r="K42" s="25">
        <v>45041</v>
      </c>
      <c r="L42" s="44">
        <v>44562</v>
      </c>
      <c r="M42" s="44">
        <v>46022</v>
      </c>
      <c r="N42" s="45">
        <v>1168465.8</v>
      </c>
      <c r="O42" s="45">
        <v>701079.48</v>
      </c>
      <c r="P42" s="26">
        <f t="shared" si="0"/>
        <v>0.6</v>
      </c>
      <c r="Q42" s="44">
        <v>45184</v>
      </c>
      <c r="R42" s="46" t="s">
        <v>462</v>
      </c>
      <c r="S42" s="9" t="s">
        <v>27</v>
      </c>
      <c r="T42" s="29" t="s">
        <v>241</v>
      </c>
      <c r="U42" s="29" t="s">
        <v>88</v>
      </c>
      <c r="V42" s="11">
        <v>45291</v>
      </c>
      <c r="W42" s="33"/>
    </row>
    <row r="43" spans="1:23" ht="15" customHeight="1" x14ac:dyDescent="0.25">
      <c r="A43" s="8" t="s">
        <v>30</v>
      </c>
      <c r="B43" s="9" t="s">
        <v>42</v>
      </c>
      <c r="C43" s="10" t="s">
        <v>57</v>
      </c>
      <c r="D43" s="31" t="s">
        <v>478</v>
      </c>
      <c r="E43" s="31" t="s">
        <v>220</v>
      </c>
      <c r="F43" s="29" t="s">
        <v>122</v>
      </c>
      <c r="G43" s="31" t="s">
        <v>185</v>
      </c>
      <c r="H43" s="41" t="s">
        <v>230</v>
      </c>
      <c r="I43" s="34" t="s">
        <v>242</v>
      </c>
      <c r="J43" s="31" t="s">
        <v>237</v>
      </c>
      <c r="K43" s="25">
        <v>45041</v>
      </c>
      <c r="L43" s="44">
        <v>44562</v>
      </c>
      <c r="M43" s="44">
        <v>46022</v>
      </c>
      <c r="N43" s="45">
        <v>1816755.0999999999</v>
      </c>
      <c r="O43" s="45">
        <v>1090053.06</v>
      </c>
      <c r="P43" s="26">
        <f t="shared" si="0"/>
        <v>0.60000000000000009</v>
      </c>
      <c r="Q43" s="44">
        <v>45184</v>
      </c>
      <c r="R43" s="46" t="s">
        <v>462</v>
      </c>
      <c r="S43" s="9" t="s">
        <v>27</v>
      </c>
      <c r="T43" s="29" t="s">
        <v>241</v>
      </c>
      <c r="U43" s="29" t="s">
        <v>88</v>
      </c>
      <c r="V43" s="11">
        <v>45291</v>
      </c>
      <c r="W43" s="33"/>
    </row>
    <row r="44" spans="1:23" ht="15" customHeight="1" x14ac:dyDescent="0.25">
      <c r="A44" s="8" t="s">
        <v>30</v>
      </c>
      <c r="B44" s="9" t="s">
        <v>42</v>
      </c>
      <c r="C44" s="10" t="s">
        <v>57</v>
      </c>
      <c r="D44" s="31" t="s">
        <v>478</v>
      </c>
      <c r="E44" s="31" t="s">
        <v>220</v>
      </c>
      <c r="F44" s="29" t="s">
        <v>123</v>
      </c>
      <c r="G44" s="31" t="s">
        <v>186</v>
      </c>
      <c r="H44" s="41" t="s">
        <v>230</v>
      </c>
      <c r="I44" s="34" t="s">
        <v>242</v>
      </c>
      <c r="J44" s="31" t="s">
        <v>237</v>
      </c>
      <c r="K44" s="25">
        <v>45041</v>
      </c>
      <c r="L44" s="44">
        <v>44562</v>
      </c>
      <c r="M44" s="44">
        <v>46022</v>
      </c>
      <c r="N44" s="45">
        <v>2687553.1</v>
      </c>
      <c r="O44" s="45">
        <v>1612531.86</v>
      </c>
      <c r="P44" s="26">
        <f t="shared" si="0"/>
        <v>0.6</v>
      </c>
      <c r="Q44" s="44">
        <v>45184</v>
      </c>
      <c r="R44" s="46" t="s">
        <v>462</v>
      </c>
      <c r="S44" s="9" t="s">
        <v>27</v>
      </c>
      <c r="T44" s="29" t="s">
        <v>241</v>
      </c>
      <c r="U44" s="29" t="s">
        <v>88</v>
      </c>
      <c r="V44" s="11">
        <v>45291</v>
      </c>
      <c r="W44" s="33"/>
    </row>
    <row r="45" spans="1:23" ht="15" customHeight="1" x14ac:dyDescent="0.25">
      <c r="A45" s="8" t="s">
        <v>30</v>
      </c>
      <c r="B45" s="9" t="s">
        <v>42</v>
      </c>
      <c r="C45" s="10" t="s">
        <v>57</v>
      </c>
      <c r="D45" s="31" t="s">
        <v>478</v>
      </c>
      <c r="E45" s="31" t="s">
        <v>220</v>
      </c>
      <c r="F45" s="29" t="s">
        <v>124</v>
      </c>
      <c r="G45" s="31" t="s">
        <v>187</v>
      </c>
      <c r="H45" s="41" t="s">
        <v>230</v>
      </c>
      <c r="I45" s="34" t="s">
        <v>242</v>
      </c>
      <c r="J45" s="31" t="s">
        <v>237</v>
      </c>
      <c r="K45" s="25">
        <v>45041</v>
      </c>
      <c r="L45" s="44">
        <v>44562</v>
      </c>
      <c r="M45" s="44">
        <v>46022</v>
      </c>
      <c r="N45" s="45">
        <v>2024697.7200000002</v>
      </c>
      <c r="O45" s="45">
        <v>1214818.6299999999</v>
      </c>
      <c r="P45" s="26">
        <f t="shared" si="0"/>
        <v>0.59999999901219814</v>
      </c>
      <c r="Q45" s="44">
        <v>45184</v>
      </c>
      <c r="R45" s="46" t="s">
        <v>462</v>
      </c>
      <c r="S45" s="9" t="s">
        <v>27</v>
      </c>
      <c r="T45" s="29" t="s">
        <v>241</v>
      </c>
      <c r="U45" s="29" t="s">
        <v>88</v>
      </c>
      <c r="V45" s="11">
        <v>45291</v>
      </c>
      <c r="W45" s="33"/>
    </row>
    <row r="46" spans="1:23" ht="15" customHeight="1" x14ac:dyDescent="0.25">
      <c r="A46" s="8" t="s">
        <v>30</v>
      </c>
      <c r="B46" s="9" t="s">
        <v>42</v>
      </c>
      <c r="C46" s="10" t="s">
        <v>57</v>
      </c>
      <c r="D46" s="31" t="s">
        <v>478</v>
      </c>
      <c r="E46" s="31" t="s">
        <v>220</v>
      </c>
      <c r="F46" s="29" t="s">
        <v>125</v>
      </c>
      <c r="G46" s="31" t="s">
        <v>188</v>
      </c>
      <c r="H46" s="41" t="s">
        <v>230</v>
      </c>
      <c r="I46" s="34" t="s">
        <v>242</v>
      </c>
      <c r="J46" s="31" t="s">
        <v>237</v>
      </c>
      <c r="K46" s="25">
        <v>45041</v>
      </c>
      <c r="L46" s="44">
        <v>44562</v>
      </c>
      <c r="M46" s="44">
        <v>46022</v>
      </c>
      <c r="N46" s="45">
        <v>807782.35</v>
      </c>
      <c r="O46" s="45">
        <v>484669.41</v>
      </c>
      <c r="P46" s="26">
        <f t="shared" si="0"/>
        <v>0.6</v>
      </c>
      <c r="Q46" s="44">
        <v>45184</v>
      </c>
      <c r="R46" s="46" t="s">
        <v>462</v>
      </c>
      <c r="S46" s="9" t="s">
        <v>27</v>
      </c>
      <c r="T46" s="29" t="s">
        <v>241</v>
      </c>
      <c r="U46" s="29" t="s">
        <v>88</v>
      </c>
      <c r="V46" s="11">
        <v>45291</v>
      </c>
      <c r="W46" s="33"/>
    </row>
    <row r="47" spans="1:23" ht="15" customHeight="1" x14ac:dyDescent="0.25">
      <c r="A47" s="8" t="s">
        <v>30</v>
      </c>
      <c r="B47" s="9" t="s">
        <v>42</v>
      </c>
      <c r="C47" s="10" t="s">
        <v>57</v>
      </c>
      <c r="D47" s="31" t="s">
        <v>478</v>
      </c>
      <c r="E47" s="31" t="s">
        <v>220</v>
      </c>
      <c r="F47" s="29" t="s">
        <v>126</v>
      </c>
      <c r="G47" s="31" t="s">
        <v>189</v>
      </c>
      <c r="H47" s="41" t="s">
        <v>230</v>
      </c>
      <c r="I47" s="34" t="s">
        <v>242</v>
      </c>
      <c r="J47" s="31" t="s">
        <v>237</v>
      </c>
      <c r="K47" s="25">
        <v>45041</v>
      </c>
      <c r="L47" s="44">
        <v>44562</v>
      </c>
      <c r="M47" s="44">
        <v>46022</v>
      </c>
      <c r="N47" s="45">
        <v>833360.39999999991</v>
      </c>
      <c r="O47" s="45">
        <v>500016.24</v>
      </c>
      <c r="P47" s="26">
        <f t="shared" si="0"/>
        <v>0.60000000000000009</v>
      </c>
      <c r="Q47" s="44">
        <v>45184</v>
      </c>
      <c r="R47" s="46" t="s">
        <v>462</v>
      </c>
      <c r="S47" s="9" t="s">
        <v>27</v>
      </c>
      <c r="T47" s="29" t="s">
        <v>241</v>
      </c>
      <c r="U47" s="29" t="s">
        <v>88</v>
      </c>
      <c r="V47" s="11">
        <v>45291</v>
      </c>
      <c r="W47" s="33"/>
    </row>
    <row r="48" spans="1:23" ht="15" customHeight="1" x14ac:dyDescent="0.25">
      <c r="A48" s="8" t="s">
        <v>30</v>
      </c>
      <c r="B48" s="9" t="s">
        <v>42</v>
      </c>
      <c r="C48" s="10" t="s">
        <v>57</v>
      </c>
      <c r="D48" s="31" t="s">
        <v>478</v>
      </c>
      <c r="E48" s="31" t="s">
        <v>220</v>
      </c>
      <c r="F48" s="29" t="s">
        <v>127</v>
      </c>
      <c r="G48" s="31" t="s">
        <v>190</v>
      </c>
      <c r="H48" s="41" t="s">
        <v>230</v>
      </c>
      <c r="I48" s="34" t="s">
        <v>242</v>
      </c>
      <c r="J48" s="31" t="s">
        <v>237</v>
      </c>
      <c r="K48" s="25">
        <v>45041</v>
      </c>
      <c r="L48" s="44">
        <v>44562</v>
      </c>
      <c r="M48" s="44">
        <v>46022</v>
      </c>
      <c r="N48" s="45">
        <v>1908956.3699999999</v>
      </c>
      <c r="O48" s="45">
        <v>1145373.82</v>
      </c>
      <c r="P48" s="26">
        <f t="shared" si="0"/>
        <v>0.59999999895230716</v>
      </c>
      <c r="Q48" s="44">
        <v>45184</v>
      </c>
      <c r="R48" s="46" t="s">
        <v>462</v>
      </c>
      <c r="S48" s="9" t="s">
        <v>27</v>
      </c>
      <c r="T48" s="29" t="s">
        <v>241</v>
      </c>
      <c r="U48" s="29" t="s">
        <v>88</v>
      </c>
      <c r="V48" s="11">
        <v>45291</v>
      </c>
      <c r="W48" s="33"/>
    </row>
    <row r="49" spans="1:23" ht="15" customHeight="1" x14ac:dyDescent="0.25">
      <c r="A49" s="8" t="s">
        <v>30</v>
      </c>
      <c r="B49" s="9" t="s">
        <v>42</v>
      </c>
      <c r="C49" s="10" t="s">
        <v>57</v>
      </c>
      <c r="D49" s="31" t="s">
        <v>478</v>
      </c>
      <c r="E49" s="31" t="s">
        <v>220</v>
      </c>
      <c r="F49" s="29" t="s">
        <v>128</v>
      </c>
      <c r="G49" s="31" t="s">
        <v>191</v>
      </c>
      <c r="H49" s="41" t="s">
        <v>230</v>
      </c>
      <c r="I49" s="34" t="s">
        <v>242</v>
      </c>
      <c r="J49" s="31" t="s">
        <v>237</v>
      </c>
      <c r="K49" s="25">
        <v>45041</v>
      </c>
      <c r="L49" s="44">
        <v>44562</v>
      </c>
      <c r="M49" s="44">
        <v>46022</v>
      </c>
      <c r="N49" s="45">
        <v>2764378.5</v>
      </c>
      <c r="O49" s="45">
        <v>1658627.1</v>
      </c>
      <c r="P49" s="26">
        <f t="shared" si="0"/>
        <v>0.60000000000000009</v>
      </c>
      <c r="Q49" s="44">
        <v>45184</v>
      </c>
      <c r="R49" s="46" t="s">
        <v>462</v>
      </c>
      <c r="S49" s="9" t="s">
        <v>27</v>
      </c>
      <c r="T49" s="29" t="s">
        <v>241</v>
      </c>
      <c r="U49" s="29" t="s">
        <v>88</v>
      </c>
      <c r="V49" s="11">
        <v>45291</v>
      </c>
      <c r="W49" s="33"/>
    </row>
    <row r="50" spans="1:23" ht="15" customHeight="1" x14ac:dyDescent="0.25">
      <c r="A50" s="8" t="s">
        <v>30</v>
      </c>
      <c r="B50" s="9" t="s">
        <v>42</v>
      </c>
      <c r="C50" s="10" t="s">
        <v>57</v>
      </c>
      <c r="D50" s="31" t="s">
        <v>478</v>
      </c>
      <c r="E50" s="31" t="s">
        <v>220</v>
      </c>
      <c r="F50" s="29" t="s">
        <v>129</v>
      </c>
      <c r="G50" s="31" t="s">
        <v>192</v>
      </c>
      <c r="H50" s="41" t="s">
        <v>230</v>
      </c>
      <c r="I50" s="34" t="s">
        <v>242</v>
      </c>
      <c r="J50" s="31" t="s">
        <v>237</v>
      </c>
      <c r="K50" s="25">
        <v>45041</v>
      </c>
      <c r="L50" s="44">
        <v>44562</v>
      </c>
      <c r="M50" s="44">
        <v>46022</v>
      </c>
      <c r="N50" s="45">
        <v>1410430.6800000002</v>
      </c>
      <c r="O50" s="45">
        <v>846258.4</v>
      </c>
      <c r="P50" s="26">
        <f t="shared" si="0"/>
        <v>0.59999999432797357</v>
      </c>
      <c r="Q50" s="44">
        <v>45184</v>
      </c>
      <c r="R50" s="46" t="s">
        <v>462</v>
      </c>
      <c r="S50" s="9" t="s">
        <v>27</v>
      </c>
      <c r="T50" s="29" t="s">
        <v>241</v>
      </c>
      <c r="U50" s="29" t="s">
        <v>88</v>
      </c>
      <c r="V50" s="11">
        <v>45291</v>
      </c>
      <c r="W50" s="33"/>
    </row>
    <row r="51" spans="1:23" ht="15" customHeight="1" x14ac:dyDescent="0.25">
      <c r="A51" s="8" t="s">
        <v>30</v>
      </c>
      <c r="B51" s="9" t="s">
        <v>42</v>
      </c>
      <c r="C51" s="10" t="s">
        <v>57</v>
      </c>
      <c r="D51" s="31" t="s">
        <v>478</v>
      </c>
      <c r="E51" s="31" t="s">
        <v>220</v>
      </c>
      <c r="F51" s="29" t="s">
        <v>130</v>
      </c>
      <c r="G51" s="31" t="s">
        <v>193</v>
      </c>
      <c r="H51" s="41" t="s">
        <v>230</v>
      </c>
      <c r="I51" s="34" t="s">
        <v>242</v>
      </c>
      <c r="J51" s="31" t="s">
        <v>237</v>
      </c>
      <c r="K51" s="25">
        <v>45041</v>
      </c>
      <c r="L51" s="44">
        <v>44562</v>
      </c>
      <c r="M51" s="44">
        <v>46022</v>
      </c>
      <c r="N51" s="45">
        <v>1500587.18</v>
      </c>
      <c r="O51" s="45">
        <v>900352.3</v>
      </c>
      <c r="P51" s="26">
        <f t="shared" si="0"/>
        <v>0.59999999466875364</v>
      </c>
      <c r="Q51" s="44">
        <v>45184</v>
      </c>
      <c r="R51" s="46" t="s">
        <v>462</v>
      </c>
      <c r="S51" s="9" t="s">
        <v>27</v>
      </c>
      <c r="T51" s="29" t="s">
        <v>241</v>
      </c>
      <c r="U51" s="29" t="s">
        <v>88</v>
      </c>
      <c r="V51" s="11">
        <v>45291</v>
      </c>
      <c r="W51" s="33"/>
    </row>
    <row r="52" spans="1:23" ht="15" customHeight="1" x14ac:dyDescent="0.25">
      <c r="A52" s="8" t="s">
        <v>30</v>
      </c>
      <c r="B52" s="9" t="s">
        <v>42</v>
      </c>
      <c r="C52" s="10" t="s">
        <v>57</v>
      </c>
      <c r="D52" s="31" t="s">
        <v>478</v>
      </c>
      <c r="E52" s="31" t="s">
        <v>220</v>
      </c>
      <c r="F52" s="29" t="s">
        <v>131</v>
      </c>
      <c r="G52" s="31" t="s">
        <v>194</v>
      </c>
      <c r="H52" s="41" t="s">
        <v>230</v>
      </c>
      <c r="I52" s="34" t="s">
        <v>242</v>
      </c>
      <c r="J52" s="31" t="s">
        <v>237</v>
      </c>
      <c r="K52" s="25">
        <v>45041</v>
      </c>
      <c r="L52" s="44">
        <v>44562</v>
      </c>
      <c r="M52" s="44">
        <v>46022</v>
      </c>
      <c r="N52" s="45">
        <v>743767.25</v>
      </c>
      <c r="O52" s="45">
        <v>446260.35</v>
      </c>
      <c r="P52" s="26">
        <f t="shared" si="0"/>
        <v>0.6</v>
      </c>
      <c r="Q52" s="44">
        <v>45184</v>
      </c>
      <c r="R52" s="46" t="s">
        <v>462</v>
      </c>
      <c r="S52" s="9" t="s">
        <v>27</v>
      </c>
      <c r="T52" s="29" t="s">
        <v>241</v>
      </c>
      <c r="U52" s="29" t="s">
        <v>88</v>
      </c>
      <c r="V52" s="11">
        <v>45291</v>
      </c>
      <c r="W52" s="33"/>
    </row>
    <row r="53" spans="1:23" ht="15" customHeight="1" x14ac:dyDescent="0.25">
      <c r="A53" s="8" t="s">
        <v>30</v>
      </c>
      <c r="B53" s="9" t="s">
        <v>42</v>
      </c>
      <c r="C53" s="10" t="s">
        <v>57</v>
      </c>
      <c r="D53" s="31" t="s">
        <v>478</v>
      </c>
      <c r="E53" s="31" t="s">
        <v>220</v>
      </c>
      <c r="F53" s="29" t="s">
        <v>132</v>
      </c>
      <c r="G53" s="31" t="s">
        <v>195</v>
      </c>
      <c r="H53" s="41" t="s">
        <v>230</v>
      </c>
      <c r="I53" s="34" t="s">
        <v>242</v>
      </c>
      <c r="J53" s="31" t="s">
        <v>237</v>
      </c>
      <c r="K53" s="25">
        <v>45041</v>
      </c>
      <c r="L53" s="44">
        <v>44562</v>
      </c>
      <c r="M53" s="44">
        <v>46022</v>
      </c>
      <c r="N53" s="45">
        <v>1913984.15</v>
      </c>
      <c r="O53" s="45">
        <v>1148390.49</v>
      </c>
      <c r="P53" s="26">
        <f t="shared" si="0"/>
        <v>0.6</v>
      </c>
      <c r="Q53" s="44">
        <v>45184</v>
      </c>
      <c r="R53" s="46" t="s">
        <v>462</v>
      </c>
      <c r="S53" s="9" t="s">
        <v>27</v>
      </c>
      <c r="T53" s="29" t="s">
        <v>241</v>
      </c>
      <c r="U53" s="29" t="s">
        <v>88</v>
      </c>
      <c r="V53" s="11">
        <v>45291</v>
      </c>
      <c r="W53" s="33"/>
    </row>
    <row r="54" spans="1:23" ht="15" customHeight="1" x14ac:dyDescent="0.25">
      <c r="A54" s="8" t="s">
        <v>30</v>
      </c>
      <c r="B54" s="9" t="s">
        <v>42</v>
      </c>
      <c r="C54" s="10" t="s">
        <v>57</v>
      </c>
      <c r="D54" s="31" t="s">
        <v>478</v>
      </c>
      <c r="E54" s="31" t="s">
        <v>220</v>
      </c>
      <c r="F54" s="29" t="s">
        <v>133</v>
      </c>
      <c r="G54" s="31" t="s">
        <v>196</v>
      </c>
      <c r="H54" s="41" t="s">
        <v>230</v>
      </c>
      <c r="I54" s="34" t="s">
        <v>242</v>
      </c>
      <c r="J54" s="31" t="s">
        <v>237</v>
      </c>
      <c r="K54" s="25">
        <v>45041</v>
      </c>
      <c r="L54" s="44">
        <v>44562</v>
      </c>
      <c r="M54" s="44">
        <v>46022</v>
      </c>
      <c r="N54" s="45">
        <v>2340351.75</v>
      </c>
      <c r="O54" s="45">
        <v>1404211.05</v>
      </c>
      <c r="P54" s="26">
        <f t="shared" si="0"/>
        <v>0.6</v>
      </c>
      <c r="Q54" s="44">
        <v>45184</v>
      </c>
      <c r="R54" s="46" t="s">
        <v>462</v>
      </c>
      <c r="S54" s="9" t="s">
        <v>27</v>
      </c>
      <c r="T54" s="29" t="s">
        <v>241</v>
      </c>
      <c r="U54" s="29" t="s">
        <v>88</v>
      </c>
      <c r="V54" s="11">
        <v>45291</v>
      </c>
      <c r="W54" s="33"/>
    </row>
    <row r="55" spans="1:23" ht="15" customHeight="1" x14ac:dyDescent="0.25">
      <c r="A55" s="8" t="s">
        <v>30</v>
      </c>
      <c r="B55" s="9" t="s">
        <v>42</v>
      </c>
      <c r="C55" s="10" t="s">
        <v>57</v>
      </c>
      <c r="D55" s="31" t="s">
        <v>478</v>
      </c>
      <c r="E55" s="31" t="s">
        <v>220</v>
      </c>
      <c r="F55" s="29" t="s">
        <v>134</v>
      </c>
      <c r="G55" s="31" t="s">
        <v>197</v>
      </c>
      <c r="H55" s="41" t="s">
        <v>230</v>
      </c>
      <c r="I55" s="34" t="s">
        <v>242</v>
      </c>
      <c r="J55" s="31" t="s">
        <v>237</v>
      </c>
      <c r="K55" s="25">
        <v>45041</v>
      </c>
      <c r="L55" s="44">
        <v>44562</v>
      </c>
      <c r="M55" s="44">
        <v>46022</v>
      </c>
      <c r="N55" s="45">
        <v>1461855.5</v>
      </c>
      <c r="O55" s="45">
        <v>877113.3</v>
      </c>
      <c r="P55" s="26">
        <f t="shared" si="0"/>
        <v>0.6</v>
      </c>
      <c r="Q55" s="44">
        <v>45184</v>
      </c>
      <c r="R55" s="46" t="s">
        <v>462</v>
      </c>
      <c r="S55" s="9" t="s">
        <v>27</v>
      </c>
      <c r="T55" s="29" t="s">
        <v>241</v>
      </c>
      <c r="U55" s="29" t="s">
        <v>88</v>
      </c>
      <c r="V55" s="11">
        <v>45291</v>
      </c>
      <c r="W55" s="33"/>
    </row>
    <row r="56" spans="1:23" ht="15" customHeight="1" x14ac:dyDescent="0.25">
      <c r="A56" s="8" t="s">
        <v>30</v>
      </c>
      <c r="B56" s="9" t="s">
        <v>42</v>
      </c>
      <c r="C56" s="10" t="s">
        <v>57</v>
      </c>
      <c r="D56" s="31" t="s">
        <v>478</v>
      </c>
      <c r="E56" s="31" t="s">
        <v>220</v>
      </c>
      <c r="F56" s="29" t="s">
        <v>135</v>
      </c>
      <c r="G56" s="31" t="s">
        <v>198</v>
      </c>
      <c r="H56" s="41" t="s">
        <v>230</v>
      </c>
      <c r="I56" s="34" t="s">
        <v>242</v>
      </c>
      <c r="J56" s="31" t="s">
        <v>237</v>
      </c>
      <c r="K56" s="25">
        <v>45041</v>
      </c>
      <c r="L56" s="44">
        <v>44562</v>
      </c>
      <c r="M56" s="44">
        <v>46022</v>
      </c>
      <c r="N56" s="45">
        <v>1833811.2</v>
      </c>
      <c r="O56" s="45">
        <v>1100286.72</v>
      </c>
      <c r="P56" s="26">
        <f t="shared" si="0"/>
        <v>0.6</v>
      </c>
      <c r="Q56" s="44">
        <v>45184</v>
      </c>
      <c r="R56" s="46" t="s">
        <v>462</v>
      </c>
      <c r="S56" s="9" t="s">
        <v>27</v>
      </c>
      <c r="T56" s="29" t="s">
        <v>241</v>
      </c>
      <c r="U56" s="29" t="s">
        <v>88</v>
      </c>
      <c r="V56" s="11">
        <v>45291</v>
      </c>
      <c r="W56" s="33"/>
    </row>
    <row r="57" spans="1:23" ht="15" customHeight="1" x14ac:dyDescent="0.25">
      <c r="A57" s="8" t="s">
        <v>30</v>
      </c>
      <c r="B57" s="9" t="s">
        <v>42</v>
      </c>
      <c r="C57" s="10" t="s">
        <v>57</v>
      </c>
      <c r="D57" s="31" t="s">
        <v>478</v>
      </c>
      <c r="E57" s="31" t="s">
        <v>220</v>
      </c>
      <c r="F57" s="29" t="s">
        <v>136</v>
      </c>
      <c r="G57" s="31" t="s">
        <v>199</v>
      </c>
      <c r="H57" s="41" t="s">
        <v>230</v>
      </c>
      <c r="I57" s="34" t="s">
        <v>242</v>
      </c>
      <c r="J57" s="31" t="s">
        <v>237</v>
      </c>
      <c r="K57" s="25">
        <v>45041</v>
      </c>
      <c r="L57" s="44">
        <v>44562</v>
      </c>
      <c r="M57" s="44">
        <v>46022</v>
      </c>
      <c r="N57" s="45">
        <v>764225.28</v>
      </c>
      <c r="O57" s="45">
        <v>458535.16</v>
      </c>
      <c r="P57" s="26">
        <f t="shared" si="0"/>
        <v>0.59999998953188249</v>
      </c>
      <c r="Q57" s="44">
        <v>45184</v>
      </c>
      <c r="R57" s="46" t="s">
        <v>462</v>
      </c>
      <c r="S57" s="9" t="s">
        <v>27</v>
      </c>
      <c r="T57" s="29" t="s">
        <v>241</v>
      </c>
      <c r="U57" s="29" t="s">
        <v>88</v>
      </c>
      <c r="V57" s="11">
        <v>45291</v>
      </c>
      <c r="W57" s="33"/>
    </row>
    <row r="58" spans="1:23" ht="15" customHeight="1" x14ac:dyDescent="0.25">
      <c r="A58" s="8" t="s">
        <v>30</v>
      </c>
      <c r="B58" s="9" t="s">
        <v>42</v>
      </c>
      <c r="C58" s="10" t="s">
        <v>57</v>
      </c>
      <c r="D58" s="31" t="s">
        <v>478</v>
      </c>
      <c r="E58" s="31" t="s">
        <v>220</v>
      </c>
      <c r="F58" s="29" t="s">
        <v>137</v>
      </c>
      <c r="G58" s="31" t="s">
        <v>200</v>
      </c>
      <c r="H58" s="41" t="s">
        <v>230</v>
      </c>
      <c r="I58" s="34" t="s">
        <v>242</v>
      </c>
      <c r="J58" s="31" t="s">
        <v>237</v>
      </c>
      <c r="K58" s="25">
        <v>45041</v>
      </c>
      <c r="L58" s="44">
        <v>44562</v>
      </c>
      <c r="M58" s="44">
        <v>46022</v>
      </c>
      <c r="N58" s="45">
        <v>794412.72000000009</v>
      </c>
      <c r="O58" s="45">
        <v>476647.63</v>
      </c>
      <c r="P58" s="26">
        <f t="shared" si="0"/>
        <v>0.59999999748241684</v>
      </c>
      <c r="Q58" s="44">
        <v>45184</v>
      </c>
      <c r="R58" s="46" t="s">
        <v>462</v>
      </c>
      <c r="S58" s="9" t="s">
        <v>27</v>
      </c>
      <c r="T58" s="29" t="s">
        <v>241</v>
      </c>
      <c r="U58" s="29" t="s">
        <v>88</v>
      </c>
      <c r="V58" s="11">
        <v>45291</v>
      </c>
      <c r="W58" s="33"/>
    </row>
    <row r="59" spans="1:23" ht="15" customHeight="1" x14ac:dyDescent="0.25">
      <c r="A59" s="8" t="s">
        <v>30</v>
      </c>
      <c r="B59" s="9" t="s">
        <v>42</v>
      </c>
      <c r="C59" s="10" t="s">
        <v>57</v>
      </c>
      <c r="D59" s="31" t="s">
        <v>478</v>
      </c>
      <c r="E59" s="31" t="s">
        <v>220</v>
      </c>
      <c r="F59" s="29" t="s">
        <v>138</v>
      </c>
      <c r="G59" s="31" t="s">
        <v>201</v>
      </c>
      <c r="H59" s="41" t="s">
        <v>230</v>
      </c>
      <c r="I59" s="34" t="s">
        <v>242</v>
      </c>
      <c r="J59" s="31" t="s">
        <v>237</v>
      </c>
      <c r="K59" s="25">
        <v>45041</v>
      </c>
      <c r="L59" s="44">
        <v>44562</v>
      </c>
      <c r="M59" s="44">
        <v>46022</v>
      </c>
      <c r="N59" s="45">
        <v>680229.9</v>
      </c>
      <c r="O59" s="45">
        <v>408137.94</v>
      </c>
      <c r="P59" s="26">
        <f t="shared" si="0"/>
        <v>0.6</v>
      </c>
      <c r="Q59" s="44">
        <v>45184</v>
      </c>
      <c r="R59" s="46" t="s">
        <v>462</v>
      </c>
      <c r="S59" s="9" t="s">
        <v>27</v>
      </c>
      <c r="T59" s="29" t="s">
        <v>241</v>
      </c>
      <c r="U59" s="29" t="s">
        <v>88</v>
      </c>
      <c r="V59" s="11">
        <v>45291</v>
      </c>
      <c r="W59" s="33"/>
    </row>
    <row r="60" spans="1:23" ht="15" customHeight="1" x14ac:dyDescent="0.25">
      <c r="A60" s="8" t="s">
        <v>30</v>
      </c>
      <c r="B60" s="9" t="s">
        <v>42</v>
      </c>
      <c r="C60" s="10" t="s">
        <v>57</v>
      </c>
      <c r="D60" s="31" t="s">
        <v>478</v>
      </c>
      <c r="E60" s="31" t="s">
        <v>220</v>
      </c>
      <c r="F60" s="29" t="s">
        <v>139</v>
      </c>
      <c r="G60" s="31" t="s">
        <v>202</v>
      </c>
      <c r="H60" s="41" t="s">
        <v>230</v>
      </c>
      <c r="I60" s="34" t="s">
        <v>242</v>
      </c>
      <c r="J60" s="31" t="s">
        <v>237</v>
      </c>
      <c r="K60" s="25">
        <v>45041</v>
      </c>
      <c r="L60" s="44">
        <v>44562</v>
      </c>
      <c r="M60" s="44">
        <v>46022</v>
      </c>
      <c r="N60" s="45">
        <v>775654.42999999993</v>
      </c>
      <c r="O60" s="45">
        <v>465392.65</v>
      </c>
      <c r="P60" s="26">
        <f t="shared" si="0"/>
        <v>0.59999998968612878</v>
      </c>
      <c r="Q60" s="44">
        <v>45184</v>
      </c>
      <c r="R60" s="46" t="s">
        <v>462</v>
      </c>
      <c r="S60" s="9" t="s">
        <v>27</v>
      </c>
      <c r="T60" s="29" t="s">
        <v>241</v>
      </c>
      <c r="U60" s="29" t="s">
        <v>88</v>
      </c>
      <c r="V60" s="11">
        <v>45291</v>
      </c>
      <c r="W60" s="33"/>
    </row>
    <row r="61" spans="1:23" ht="15" customHeight="1" x14ac:dyDescent="0.25">
      <c r="A61" s="8" t="s">
        <v>30</v>
      </c>
      <c r="B61" s="9" t="s">
        <v>42</v>
      </c>
      <c r="C61" s="10" t="s">
        <v>57</v>
      </c>
      <c r="D61" s="31" t="s">
        <v>478</v>
      </c>
      <c r="E61" s="31" t="s">
        <v>220</v>
      </c>
      <c r="F61" s="29" t="s">
        <v>140</v>
      </c>
      <c r="G61" s="31" t="s">
        <v>203</v>
      </c>
      <c r="H61" s="41" t="s">
        <v>230</v>
      </c>
      <c r="I61" s="34" t="s">
        <v>242</v>
      </c>
      <c r="J61" s="31" t="s">
        <v>237</v>
      </c>
      <c r="K61" s="25">
        <v>45041</v>
      </c>
      <c r="L61" s="44">
        <v>44562</v>
      </c>
      <c r="M61" s="44">
        <v>46022</v>
      </c>
      <c r="N61" s="45">
        <v>740306.3899999999</v>
      </c>
      <c r="O61" s="45">
        <v>444183.83</v>
      </c>
      <c r="P61" s="26">
        <f t="shared" si="0"/>
        <v>0.59999999459683184</v>
      </c>
      <c r="Q61" s="44">
        <v>45184</v>
      </c>
      <c r="R61" s="46" t="s">
        <v>462</v>
      </c>
      <c r="S61" s="9" t="s">
        <v>27</v>
      </c>
      <c r="T61" s="29" t="s">
        <v>241</v>
      </c>
      <c r="U61" s="29" t="s">
        <v>88</v>
      </c>
      <c r="V61" s="11">
        <v>45291</v>
      </c>
      <c r="W61" s="33"/>
    </row>
    <row r="62" spans="1:23" ht="15" customHeight="1" x14ac:dyDescent="0.25">
      <c r="A62" s="8" t="s">
        <v>30</v>
      </c>
      <c r="B62" s="9" t="s">
        <v>42</v>
      </c>
      <c r="C62" s="10" t="s">
        <v>57</v>
      </c>
      <c r="D62" s="31" t="s">
        <v>478</v>
      </c>
      <c r="E62" s="31" t="s">
        <v>220</v>
      </c>
      <c r="F62" s="29" t="s">
        <v>141</v>
      </c>
      <c r="G62" s="31" t="s">
        <v>204</v>
      </c>
      <c r="H62" s="41" t="s">
        <v>230</v>
      </c>
      <c r="I62" s="34" t="s">
        <v>242</v>
      </c>
      <c r="J62" s="31" t="s">
        <v>237</v>
      </c>
      <c r="K62" s="25">
        <v>45041</v>
      </c>
      <c r="L62" s="44">
        <v>44562</v>
      </c>
      <c r="M62" s="44">
        <v>46022</v>
      </c>
      <c r="N62" s="45">
        <v>1338393</v>
      </c>
      <c r="O62" s="45">
        <v>803035.8</v>
      </c>
      <c r="P62" s="26">
        <f t="shared" si="0"/>
        <v>0.60000000000000009</v>
      </c>
      <c r="Q62" s="44">
        <v>45184</v>
      </c>
      <c r="R62" s="46" t="s">
        <v>462</v>
      </c>
      <c r="S62" s="9" t="s">
        <v>27</v>
      </c>
      <c r="T62" s="29" t="s">
        <v>241</v>
      </c>
      <c r="U62" s="29" t="s">
        <v>88</v>
      </c>
      <c r="V62" s="11">
        <v>45291</v>
      </c>
      <c r="W62" s="33"/>
    </row>
    <row r="63" spans="1:23" ht="15" customHeight="1" x14ac:dyDescent="0.25">
      <c r="A63" s="8" t="s">
        <v>30</v>
      </c>
      <c r="B63" s="9" t="s">
        <v>42</v>
      </c>
      <c r="C63" s="10" t="s">
        <v>57</v>
      </c>
      <c r="D63" s="31" t="s">
        <v>478</v>
      </c>
      <c r="E63" s="31" t="s">
        <v>220</v>
      </c>
      <c r="F63" s="29" t="s">
        <v>142</v>
      </c>
      <c r="G63" s="31" t="s">
        <v>205</v>
      </c>
      <c r="H63" s="41" t="s">
        <v>230</v>
      </c>
      <c r="I63" s="34" t="s">
        <v>242</v>
      </c>
      <c r="J63" s="31" t="s">
        <v>237</v>
      </c>
      <c r="K63" s="25">
        <v>45041</v>
      </c>
      <c r="L63" s="44">
        <v>44562</v>
      </c>
      <c r="M63" s="44">
        <v>46022</v>
      </c>
      <c r="N63" s="45">
        <v>1631542.9</v>
      </c>
      <c r="O63" s="45">
        <v>978925.74</v>
      </c>
      <c r="P63" s="26">
        <f t="shared" si="0"/>
        <v>0.6</v>
      </c>
      <c r="Q63" s="44">
        <v>45184</v>
      </c>
      <c r="R63" s="46" t="s">
        <v>462</v>
      </c>
      <c r="S63" s="9" t="s">
        <v>27</v>
      </c>
      <c r="T63" s="29" t="s">
        <v>241</v>
      </c>
      <c r="U63" s="29" t="s">
        <v>88</v>
      </c>
      <c r="V63" s="11">
        <v>45291</v>
      </c>
      <c r="W63" s="33"/>
    </row>
    <row r="64" spans="1:23" ht="15" customHeight="1" x14ac:dyDescent="0.25">
      <c r="A64" s="8" t="s">
        <v>30</v>
      </c>
      <c r="B64" s="9" t="s">
        <v>42</v>
      </c>
      <c r="C64" s="10" t="s">
        <v>57</v>
      </c>
      <c r="D64" s="31" t="s">
        <v>478</v>
      </c>
      <c r="E64" s="31" t="s">
        <v>220</v>
      </c>
      <c r="F64" s="29" t="s">
        <v>143</v>
      </c>
      <c r="G64" s="31" t="s">
        <v>206</v>
      </c>
      <c r="H64" s="41" t="s">
        <v>230</v>
      </c>
      <c r="I64" s="34" t="s">
        <v>242</v>
      </c>
      <c r="J64" s="31" t="s">
        <v>237</v>
      </c>
      <c r="K64" s="25">
        <v>45041</v>
      </c>
      <c r="L64" s="44">
        <v>44562</v>
      </c>
      <c r="M64" s="44">
        <v>46022</v>
      </c>
      <c r="N64" s="45">
        <v>923100</v>
      </c>
      <c r="O64" s="45">
        <v>553860</v>
      </c>
      <c r="P64" s="26">
        <f t="shared" si="0"/>
        <v>0.6</v>
      </c>
      <c r="Q64" s="44">
        <v>45184</v>
      </c>
      <c r="R64" s="46" t="s">
        <v>462</v>
      </c>
      <c r="S64" s="9" t="s">
        <v>27</v>
      </c>
      <c r="T64" s="29" t="s">
        <v>241</v>
      </c>
      <c r="U64" s="29" t="s">
        <v>88</v>
      </c>
      <c r="V64" s="11">
        <v>45291</v>
      </c>
      <c r="W64" s="33"/>
    </row>
    <row r="65" spans="1:23" ht="15" customHeight="1" x14ac:dyDescent="0.25">
      <c r="A65" s="8" t="s">
        <v>30</v>
      </c>
      <c r="B65" s="9" t="s">
        <v>42</v>
      </c>
      <c r="C65" s="10" t="s">
        <v>57</v>
      </c>
      <c r="D65" s="31" t="s">
        <v>478</v>
      </c>
      <c r="E65" s="31" t="s">
        <v>220</v>
      </c>
      <c r="F65" s="29" t="s">
        <v>144</v>
      </c>
      <c r="G65" s="31" t="s">
        <v>207</v>
      </c>
      <c r="H65" s="41" t="s">
        <v>230</v>
      </c>
      <c r="I65" s="34" t="s">
        <v>242</v>
      </c>
      <c r="J65" s="31" t="s">
        <v>237</v>
      </c>
      <c r="K65" s="25">
        <v>45041</v>
      </c>
      <c r="L65" s="44">
        <v>44562</v>
      </c>
      <c r="M65" s="44">
        <v>46022</v>
      </c>
      <c r="N65" s="45">
        <v>765678.1</v>
      </c>
      <c r="O65" s="45">
        <v>459406.86</v>
      </c>
      <c r="P65" s="26">
        <f t="shared" si="0"/>
        <v>0.6</v>
      </c>
      <c r="Q65" s="44">
        <v>45184</v>
      </c>
      <c r="R65" s="46" t="s">
        <v>462</v>
      </c>
      <c r="S65" s="9" t="s">
        <v>27</v>
      </c>
      <c r="T65" s="29" t="s">
        <v>241</v>
      </c>
      <c r="U65" s="29" t="s">
        <v>88</v>
      </c>
      <c r="V65" s="11">
        <v>45291</v>
      </c>
      <c r="W65" s="33"/>
    </row>
    <row r="66" spans="1:23" ht="15" customHeight="1" x14ac:dyDescent="0.25">
      <c r="A66" s="8" t="s">
        <v>30</v>
      </c>
      <c r="B66" s="9" t="s">
        <v>42</v>
      </c>
      <c r="C66" s="10" t="s">
        <v>57</v>
      </c>
      <c r="D66" s="31" t="s">
        <v>478</v>
      </c>
      <c r="E66" s="31" t="s">
        <v>220</v>
      </c>
      <c r="F66" s="29" t="s">
        <v>145</v>
      </c>
      <c r="G66" s="31" t="s">
        <v>208</v>
      </c>
      <c r="H66" s="41" t="s">
        <v>230</v>
      </c>
      <c r="I66" s="34" t="s">
        <v>242</v>
      </c>
      <c r="J66" s="31" t="s">
        <v>237</v>
      </c>
      <c r="K66" s="25">
        <v>45041</v>
      </c>
      <c r="L66" s="44">
        <v>44562</v>
      </c>
      <c r="M66" s="44">
        <v>46022</v>
      </c>
      <c r="N66" s="45">
        <v>1843414.1300000001</v>
      </c>
      <c r="O66" s="45">
        <v>1106048.47</v>
      </c>
      <c r="P66" s="26">
        <f t="shared" si="0"/>
        <v>0.59999999566022633</v>
      </c>
      <c r="Q66" s="44">
        <v>45184</v>
      </c>
      <c r="R66" s="46" t="s">
        <v>462</v>
      </c>
      <c r="S66" s="9" t="s">
        <v>27</v>
      </c>
      <c r="T66" s="29" t="s">
        <v>241</v>
      </c>
      <c r="U66" s="29" t="s">
        <v>88</v>
      </c>
      <c r="V66" s="11">
        <v>45291</v>
      </c>
      <c r="W66" s="33"/>
    </row>
    <row r="67" spans="1:23" ht="15" customHeight="1" x14ac:dyDescent="0.25">
      <c r="A67" s="8" t="s">
        <v>30</v>
      </c>
      <c r="B67" s="9" t="s">
        <v>42</v>
      </c>
      <c r="C67" s="10" t="s">
        <v>57</v>
      </c>
      <c r="D67" s="31" t="s">
        <v>478</v>
      </c>
      <c r="E67" s="31" t="s">
        <v>220</v>
      </c>
      <c r="F67" s="29" t="s">
        <v>146</v>
      </c>
      <c r="G67" s="31" t="s">
        <v>209</v>
      </c>
      <c r="H67" s="41" t="s">
        <v>230</v>
      </c>
      <c r="I67" s="34" t="s">
        <v>242</v>
      </c>
      <c r="J67" s="31" t="s">
        <v>237</v>
      </c>
      <c r="K67" s="25">
        <v>45041</v>
      </c>
      <c r="L67" s="44">
        <v>44562</v>
      </c>
      <c r="M67" s="44">
        <v>46022</v>
      </c>
      <c r="N67" s="45">
        <v>820921.5</v>
      </c>
      <c r="O67" s="45">
        <v>492552.9</v>
      </c>
      <c r="P67" s="26">
        <f t="shared" si="0"/>
        <v>0.6</v>
      </c>
      <c r="Q67" s="44">
        <v>45184</v>
      </c>
      <c r="R67" s="46" t="s">
        <v>462</v>
      </c>
      <c r="S67" s="9" t="s">
        <v>27</v>
      </c>
      <c r="T67" s="29" t="s">
        <v>241</v>
      </c>
      <c r="U67" s="29" t="s">
        <v>88</v>
      </c>
      <c r="V67" s="11">
        <v>45291</v>
      </c>
      <c r="W67" s="33"/>
    </row>
    <row r="68" spans="1:23" ht="15" customHeight="1" x14ac:dyDescent="0.25">
      <c r="A68" s="8" t="s">
        <v>30</v>
      </c>
      <c r="B68" s="9" t="s">
        <v>42</v>
      </c>
      <c r="C68" s="10" t="s">
        <v>57</v>
      </c>
      <c r="D68" s="31" t="s">
        <v>478</v>
      </c>
      <c r="E68" s="31" t="s">
        <v>220</v>
      </c>
      <c r="F68" s="29" t="s">
        <v>147</v>
      </c>
      <c r="G68" s="31" t="s">
        <v>210</v>
      </c>
      <c r="H68" s="41" t="s">
        <v>230</v>
      </c>
      <c r="I68" s="34" t="s">
        <v>242</v>
      </c>
      <c r="J68" s="31" t="s">
        <v>237</v>
      </c>
      <c r="K68" s="25">
        <v>45041</v>
      </c>
      <c r="L68" s="44">
        <v>44562</v>
      </c>
      <c r="M68" s="44">
        <v>46022</v>
      </c>
      <c r="N68" s="45">
        <v>1608699.7999999998</v>
      </c>
      <c r="O68" s="45">
        <v>965219.88</v>
      </c>
      <c r="P68" s="26">
        <f t="shared" si="0"/>
        <v>0.60000000000000009</v>
      </c>
      <c r="Q68" s="44">
        <v>45184</v>
      </c>
      <c r="R68" s="46" t="s">
        <v>462</v>
      </c>
      <c r="S68" s="9" t="s">
        <v>27</v>
      </c>
      <c r="T68" s="29" t="s">
        <v>241</v>
      </c>
      <c r="U68" s="29" t="s">
        <v>88</v>
      </c>
      <c r="V68" s="11">
        <v>45291</v>
      </c>
      <c r="W68" s="33"/>
    </row>
    <row r="69" spans="1:23" ht="15" customHeight="1" x14ac:dyDescent="0.25">
      <c r="A69" s="8" t="s">
        <v>30</v>
      </c>
      <c r="B69" s="9" t="s">
        <v>42</v>
      </c>
      <c r="C69" s="10" t="s">
        <v>57</v>
      </c>
      <c r="D69" s="31" t="s">
        <v>478</v>
      </c>
      <c r="E69" s="31" t="s">
        <v>220</v>
      </c>
      <c r="F69" s="29" t="s">
        <v>148</v>
      </c>
      <c r="G69" s="31" t="s">
        <v>211</v>
      </c>
      <c r="H69" s="41" t="s">
        <v>230</v>
      </c>
      <c r="I69" s="34" t="s">
        <v>242</v>
      </c>
      <c r="J69" s="31" t="s">
        <v>237</v>
      </c>
      <c r="K69" s="25">
        <v>45041</v>
      </c>
      <c r="L69" s="44">
        <v>44562</v>
      </c>
      <c r="M69" s="44">
        <v>46022</v>
      </c>
      <c r="N69" s="45">
        <v>1455756.18</v>
      </c>
      <c r="O69" s="45">
        <v>873453.7</v>
      </c>
      <c r="P69" s="26">
        <f t="shared" si="0"/>
        <v>0.5999999945045742</v>
      </c>
      <c r="Q69" s="44">
        <v>45184</v>
      </c>
      <c r="R69" s="46" t="s">
        <v>462</v>
      </c>
      <c r="S69" s="9" t="s">
        <v>27</v>
      </c>
      <c r="T69" s="29" t="s">
        <v>241</v>
      </c>
      <c r="U69" s="29" t="s">
        <v>88</v>
      </c>
      <c r="V69" s="11">
        <v>45291</v>
      </c>
      <c r="W69" s="33"/>
    </row>
    <row r="70" spans="1:23" ht="15" customHeight="1" x14ac:dyDescent="0.25">
      <c r="A70" s="8" t="s">
        <v>30</v>
      </c>
      <c r="B70" s="9" t="s">
        <v>42</v>
      </c>
      <c r="C70" s="10" t="s">
        <v>57</v>
      </c>
      <c r="D70" s="31" t="s">
        <v>478</v>
      </c>
      <c r="E70" s="31" t="s">
        <v>220</v>
      </c>
      <c r="F70" s="29" t="s">
        <v>149</v>
      </c>
      <c r="G70" s="31" t="s">
        <v>212</v>
      </c>
      <c r="H70" s="41" t="s">
        <v>230</v>
      </c>
      <c r="I70" s="34" t="s">
        <v>242</v>
      </c>
      <c r="J70" s="31" t="s">
        <v>237</v>
      </c>
      <c r="K70" s="25">
        <v>45041</v>
      </c>
      <c r="L70" s="44">
        <v>44562</v>
      </c>
      <c r="M70" s="44">
        <v>46022</v>
      </c>
      <c r="N70" s="45">
        <v>502346.12</v>
      </c>
      <c r="O70" s="45">
        <v>301407.67</v>
      </c>
      <c r="P70" s="26">
        <f t="shared" si="0"/>
        <v>0.59999999601868126</v>
      </c>
      <c r="Q70" s="44">
        <v>45184</v>
      </c>
      <c r="R70" s="46" t="s">
        <v>462</v>
      </c>
      <c r="S70" s="9" t="s">
        <v>27</v>
      </c>
      <c r="T70" s="29" t="s">
        <v>241</v>
      </c>
      <c r="U70" s="29" t="s">
        <v>88</v>
      </c>
      <c r="V70" s="11">
        <v>45291</v>
      </c>
      <c r="W70" s="33"/>
    </row>
    <row r="71" spans="1:23" ht="15" customHeight="1" x14ac:dyDescent="0.25">
      <c r="A71" s="8" t="s">
        <v>30</v>
      </c>
      <c r="B71" s="9" t="s">
        <v>42</v>
      </c>
      <c r="C71" s="10" t="s">
        <v>57</v>
      </c>
      <c r="D71" s="31" t="s">
        <v>478</v>
      </c>
      <c r="E71" s="31" t="s">
        <v>220</v>
      </c>
      <c r="F71" s="29" t="s">
        <v>150</v>
      </c>
      <c r="G71" s="31" t="s">
        <v>213</v>
      </c>
      <c r="H71" s="41" t="s">
        <v>230</v>
      </c>
      <c r="I71" s="34" t="s">
        <v>242</v>
      </c>
      <c r="J71" s="31" t="s">
        <v>237</v>
      </c>
      <c r="K71" s="25">
        <v>45041</v>
      </c>
      <c r="L71" s="44">
        <v>44562</v>
      </c>
      <c r="M71" s="44">
        <v>46022</v>
      </c>
      <c r="N71" s="45">
        <v>1478776</v>
      </c>
      <c r="O71" s="45">
        <v>887265.6</v>
      </c>
      <c r="P71" s="26">
        <f t="shared" si="0"/>
        <v>0.6</v>
      </c>
      <c r="Q71" s="44">
        <v>45184</v>
      </c>
      <c r="R71" s="46" t="s">
        <v>462</v>
      </c>
      <c r="S71" s="9" t="s">
        <v>27</v>
      </c>
      <c r="T71" s="29" t="s">
        <v>241</v>
      </c>
      <c r="U71" s="29" t="s">
        <v>88</v>
      </c>
      <c r="V71" s="11">
        <v>45291</v>
      </c>
      <c r="W71" s="33"/>
    </row>
    <row r="72" spans="1:23" ht="15" customHeight="1" x14ac:dyDescent="0.25">
      <c r="A72" s="8" t="s">
        <v>30</v>
      </c>
      <c r="B72" s="9" t="s">
        <v>42</v>
      </c>
      <c r="C72" s="10" t="s">
        <v>57</v>
      </c>
      <c r="D72" s="31" t="s">
        <v>478</v>
      </c>
      <c r="E72" s="31" t="s">
        <v>220</v>
      </c>
      <c r="F72" s="29" t="s">
        <v>151</v>
      </c>
      <c r="G72" s="31" t="s">
        <v>214</v>
      </c>
      <c r="H72" s="41" t="s">
        <v>230</v>
      </c>
      <c r="I72" s="34" t="s">
        <v>242</v>
      </c>
      <c r="J72" s="31" t="s">
        <v>237</v>
      </c>
      <c r="K72" s="25">
        <v>45041</v>
      </c>
      <c r="L72" s="44">
        <v>44562</v>
      </c>
      <c r="M72" s="44">
        <v>46022</v>
      </c>
      <c r="N72" s="45">
        <v>1358437.5</v>
      </c>
      <c r="O72" s="45">
        <v>815062.5</v>
      </c>
      <c r="P72" s="26">
        <f t="shared" si="0"/>
        <v>0.6</v>
      </c>
      <c r="Q72" s="44">
        <v>45184</v>
      </c>
      <c r="R72" s="46" t="s">
        <v>462</v>
      </c>
      <c r="S72" s="9" t="s">
        <v>27</v>
      </c>
      <c r="T72" s="29" t="s">
        <v>241</v>
      </c>
      <c r="U72" s="29" t="s">
        <v>88</v>
      </c>
      <c r="V72" s="11">
        <v>45291</v>
      </c>
      <c r="W72" s="33"/>
    </row>
    <row r="73" spans="1:23" ht="15" customHeight="1" x14ac:dyDescent="0.25">
      <c r="A73" s="49" t="s">
        <v>30</v>
      </c>
      <c r="B73" s="50" t="s">
        <v>42</v>
      </c>
      <c r="C73" s="10" t="s">
        <v>57</v>
      </c>
      <c r="D73" s="31" t="s">
        <v>478</v>
      </c>
      <c r="E73" s="51" t="s">
        <v>220</v>
      </c>
      <c r="F73" s="52" t="s">
        <v>152</v>
      </c>
      <c r="G73" s="51" t="s">
        <v>215</v>
      </c>
      <c r="H73" s="53" t="s">
        <v>230</v>
      </c>
      <c r="I73" s="34" t="s">
        <v>242</v>
      </c>
      <c r="J73" s="51" t="s">
        <v>237</v>
      </c>
      <c r="K73" s="54">
        <v>45041</v>
      </c>
      <c r="L73" s="55">
        <v>44562</v>
      </c>
      <c r="M73" s="55">
        <v>46022</v>
      </c>
      <c r="N73" s="56">
        <v>2076426.83</v>
      </c>
      <c r="O73" s="56">
        <v>1245856.0900000001</v>
      </c>
      <c r="P73" s="57">
        <f t="shared" si="0"/>
        <v>0.59999999614722765</v>
      </c>
      <c r="Q73" s="55">
        <v>45184</v>
      </c>
      <c r="R73" s="46" t="s">
        <v>462</v>
      </c>
      <c r="S73" s="50" t="s">
        <v>27</v>
      </c>
      <c r="T73" s="52" t="s">
        <v>241</v>
      </c>
      <c r="U73" s="52" t="s">
        <v>88</v>
      </c>
      <c r="V73" s="11">
        <v>45291</v>
      </c>
      <c r="W73" s="33"/>
    </row>
    <row r="74" spans="1:23" x14ac:dyDescent="0.25">
      <c r="A74" s="8" t="s">
        <v>30</v>
      </c>
      <c r="B74" s="15" t="s">
        <v>26</v>
      </c>
      <c r="C74" s="10" t="s">
        <v>342</v>
      </c>
      <c r="D74" s="10" t="s">
        <v>467</v>
      </c>
      <c r="E74" s="10" t="s">
        <v>216</v>
      </c>
      <c r="F74" s="37" t="s">
        <v>249</v>
      </c>
      <c r="G74" s="10" t="s">
        <v>278</v>
      </c>
      <c r="H74" s="10" t="s">
        <v>299</v>
      </c>
      <c r="I74" s="12" t="s">
        <v>385</v>
      </c>
      <c r="J74" s="10" t="s">
        <v>312</v>
      </c>
      <c r="K74" s="10">
        <v>45140</v>
      </c>
      <c r="L74" s="11">
        <v>44676</v>
      </c>
      <c r="M74" s="11">
        <v>45291</v>
      </c>
      <c r="N74" s="45">
        <v>238000</v>
      </c>
      <c r="O74" s="45">
        <v>119000</v>
      </c>
      <c r="P74" s="26">
        <f t="shared" si="0"/>
        <v>0.5</v>
      </c>
      <c r="Q74" s="44">
        <v>45212</v>
      </c>
      <c r="R74" s="9" t="s">
        <v>463</v>
      </c>
      <c r="S74" s="9" t="s">
        <v>27</v>
      </c>
      <c r="T74" s="10" t="s">
        <v>333</v>
      </c>
      <c r="U74" s="10">
        <v>45</v>
      </c>
      <c r="V74" s="11">
        <v>45291</v>
      </c>
    </row>
    <row r="75" spans="1:23" x14ac:dyDescent="0.25">
      <c r="A75" s="8" t="s">
        <v>30</v>
      </c>
      <c r="B75" s="15" t="s">
        <v>26</v>
      </c>
      <c r="C75" s="10" t="s">
        <v>342</v>
      </c>
      <c r="D75" s="10" t="s">
        <v>467</v>
      </c>
      <c r="E75" s="10" t="s">
        <v>216</v>
      </c>
      <c r="F75" s="37" t="s">
        <v>250</v>
      </c>
      <c r="G75" s="10" t="s">
        <v>279</v>
      </c>
      <c r="H75" s="10" t="s">
        <v>300</v>
      </c>
      <c r="I75" s="12" t="s">
        <v>386</v>
      </c>
      <c r="J75" s="10" t="s">
        <v>313</v>
      </c>
      <c r="K75" s="10">
        <v>28200</v>
      </c>
      <c r="L75" s="11">
        <v>45352</v>
      </c>
      <c r="M75" s="11">
        <v>45657</v>
      </c>
      <c r="N75" s="45">
        <v>3444618</v>
      </c>
      <c r="O75" s="45">
        <v>400000</v>
      </c>
      <c r="P75" s="26">
        <f t="shared" ref="P75:P107" si="1">IF(N75="","",O75/N75)</f>
        <v>0.11612318114809828</v>
      </c>
      <c r="Q75" s="47">
        <v>45212</v>
      </c>
      <c r="R75" s="9" t="s">
        <v>463</v>
      </c>
      <c r="S75" s="9" t="s">
        <v>27</v>
      </c>
      <c r="T75" s="10" t="s">
        <v>334</v>
      </c>
      <c r="U75" s="10">
        <v>28</v>
      </c>
      <c r="V75" s="11">
        <v>45291</v>
      </c>
    </row>
    <row r="76" spans="1:23" x14ac:dyDescent="0.25">
      <c r="A76" s="8" t="s">
        <v>30</v>
      </c>
      <c r="B76" s="15" t="s">
        <v>26</v>
      </c>
      <c r="C76" s="10" t="s">
        <v>342</v>
      </c>
      <c r="D76" s="10" t="s">
        <v>467</v>
      </c>
      <c r="E76" s="10" t="s">
        <v>216</v>
      </c>
      <c r="F76" s="37" t="s">
        <v>251</v>
      </c>
      <c r="G76" s="10" t="s">
        <v>280</v>
      </c>
      <c r="H76" s="10" t="s">
        <v>301</v>
      </c>
      <c r="I76" s="12" t="s">
        <v>387</v>
      </c>
      <c r="J76" s="10" t="s">
        <v>314</v>
      </c>
      <c r="K76" s="10">
        <v>45130</v>
      </c>
      <c r="L76" s="11">
        <v>44959</v>
      </c>
      <c r="M76" s="11">
        <v>45324</v>
      </c>
      <c r="N76" s="69">
        <v>1412130</v>
      </c>
      <c r="O76" s="69">
        <v>282426</v>
      </c>
      <c r="P76" s="26">
        <f t="shared" si="1"/>
        <v>0.2</v>
      </c>
      <c r="Q76" s="48">
        <v>45212</v>
      </c>
      <c r="R76" s="9" t="s">
        <v>463</v>
      </c>
      <c r="S76" s="9" t="s">
        <v>27</v>
      </c>
      <c r="T76" s="10" t="s">
        <v>335</v>
      </c>
      <c r="U76" s="10">
        <v>45</v>
      </c>
      <c r="V76" s="11">
        <v>45291</v>
      </c>
    </row>
    <row r="77" spans="1:23" x14ac:dyDescent="0.25">
      <c r="A77" s="8" t="s">
        <v>30</v>
      </c>
      <c r="B77" s="15" t="s">
        <v>26</v>
      </c>
      <c r="C77" s="10" t="s">
        <v>342</v>
      </c>
      <c r="D77" s="10" t="s">
        <v>467</v>
      </c>
      <c r="E77" s="10" t="s">
        <v>216</v>
      </c>
      <c r="F77" s="39" t="s">
        <v>269</v>
      </c>
      <c r="G77" s="10" t="s">
        <v>281</v>
      </c>
      <c r="H77" s="12" t="s">
        <v>388</v>
      </c>
      <c r="I77" s="12" t="s">
        <v>389</v>
      </c>
      <c r="J77" s="10" t="s">
        <v>315</v>
      </c>
      <c r="K77" s="10">
        <v>37550</v>
      </c>
      <c r="L77" s="11">
        <v>44992</v>
      </c>
      <c r="M77" s="11">
        <v>45291</v>
      </c>
      <c r="N77" s="69">
        <v>213407</v>
      </c>
      <c r="O77" s="69">
        <v>106703.5</v>
      </c>
      <c r="P77" s="26">
        <f t="shared" si="1"/>
        <v>0.5</v>
      </c>
      <c r="Q77" s="48">
        <v>45212</v>
      </c>
      <c r="R77" s="9" t="s">
        <v>463</v>
      </c>
      <c r="S77" s="9" t="s">
        <v>27</v>
      </c>
      <c r="T77" s="10" t="s">
        <v>336</v>
      </c>
      <c r="U77" s="10">
        <v>37</v>
      </c>
      <c r="V77" s="11">
        <v>45291</v>
      </c>
    </row>
    <row r="78" spans="1:23" x14ac:dyDescent="0.25">
      <c r="A78" s="8" t="s">
        <v>30</v>
      </c>
      <c r="B78" s="15" t="s">
        <v>26</v>
      </c>
      <c r="C78" s="10" t="s">
        <v>342</v>
      </c>
      <c r="D78" s="10" t="s">
        <v>467</v>
      </c>
      <c r="E78" s="10" t="s">
        <v>216</v>
      </c>
      <c r="F78" s="39" t="s">
        <v>270</v>
      </c>
      <c r="G78" s="10" t="s">
        <v>282</v>
      </c>
      <c r="H78" s="10" t="s">
        <v>302</v>
      </c>
      <c r="I78" s="12" t="s">
        <v>390</v>
      </c>
      <c r="J78" s="10" t="s">
        <v>316</v>
      </c>
      <c r="K78" s="10">
        <v>45470</v>
      </c>
      <c r="L78" s="11">
        <v>44852</v>
      </c>
      <c r="M78" s="11">
        <v>45291</v>
      </c>
      <c r="N78" s="69">
        <v>252041.60000000001</v>
      </c>
      <c r="O78" s="69">
        <v>124148.05</v>
      </c>
      <c r="P78" s="26">
        <f t="shared" si="1"/>
        <v>0.49256967897362974</v>
      </c>
      <c r="Q78" s="48">
        <v>45212</v>
      </c>
      <c r="R78" s="9" t="s">
        <v>463</v>
      </c>
      <c r="S78" s="9" t="s">
        <v>27</v>
      </c>
      <c r="T78" s="10" t="s">
        <v>337</v>
      </c>
      <c r="U78" s="10">
        <v>45</v>
      </c>
      <c r="V78" s="11">
        <v>45291</v>
      </c>
    </row>
    <row r="79" spans="1:23" x14ac:dyDescent="0.25">
      <c r="A79" s="8" t="s">
        <v>30</v>
      </c>
      <c r="B79" s="15" t="s">
        <v>26</v>
      </c>
      <c r="C79" s="10" t="s">
        <v>342</v>
      </c>
      <c r="D79" s="10" t="s">
        <v>467</v>
      </c>
      <c r="E79" s="10" t="s">
        <v>216</v>
      </c>
      <c r="F79" s="37" t="s">
        <v>252</v>
      </c>
      <c r="G79" s="10" t="s">
        <v>283</v>
      </c>
      <c r="H79" s="10" t="s">
        <v>303</v>
      </c>
      <c r="I79" s="12" t="s">
        <v>391</v>
      </c>
      <c r="J79" s="10" t="s">
        <v>317</v>
      </c>
      <c r="K79" s="10">
        <v>37230</v>
      </c>
      <c r="L79" s="11">
        <v>44713</v>
      </c>
      <c r="M79" s="11">
        <v>45808</v>
      </c>
      <c r="N79" s="69">
        <v>1837238</v>
      </c>
      <c r="O79" s="69">
        <v>367447.6</v>
      </c>
      <c r="P79" s="26">
        <f t="shared" si="1"/>
        <v>0.19999999999999998</v>
      </c>
      <c r="Q79" s="48">
        <v>45212</v>
      </c>
      <c r="R79" s="9" t="s">
        <v>238</v>
      </c>
      <c r="S79" s="9" t="s">
        <v>27</v>
      </c>
      <c r="T79" s="10">
        <v>37</v>
      </c>
      <c r="U79" s="10">
        <v>37</v>
      </c>
      <c r="V79" s="11">
        <v>45291</v>
      </c>
    </row>
    <row r="80" spans="1:23" x14ac:dyDescent="0.25">
      <c r="A80" s="8" t="s">
        <v>30</v>
      </c>
      <c r="B80" s="15" t="s">
        <v>26</v>
      </c>
      <c r="C80" s="10" t="s">
        <v>342</v>
      </c>
      <c r="D80" s="10" t="s">
        <v>467</v>
      </c>
      <c r="E80" s="10" t="s">
        <v>216</v>
      </c>
      <c r="F80" s="37" t="s">
        <v>253</v>
      </c>
      <c r="G80" s="10" t="s">
        <v>283</v>
      </c>
      <c r="H80" s="10" t="s">
        <v>304</v>
      </c>
      <c r="I80" s="12" t="s">
        <v>392</v>
      </c>
      <c r="J80" s="10" t="s">
        <v>318</v>
      </c>
      <c r="K80" s="10">
        <v>37390</v>
      </c>
      <c r="L80" s="11">
        <v>44995</v>
      </c>
      <c r="M80" s="11">
        <v>46387</v>
      </c>
      <c r="N80" s="69">
        <v>492049.06</v>
      </c>
      <c r="O80" s="69">
        <v>200000</v>
      </c>
      <c r="P80" s="26">
        <f t="shared" si="1"/>
        <v>0.40646353434757093</v>
      </c>
      <c r="Q80" s="48">
        <v>45212</v>
      </c>
      <c r="R80" s="9" t="s">
        <v>238</v>
      </c>
      <c r="S80" s="9" t="s">
        <v>27</v>
      </c>
      <c r="T80" s="10" t="s">
        <v>338</v>
      </c>
      <c r="U80" s="10">
        <v>37</v>
      </c>
      <c r="V80" s="11">
        <v>45291</v>
      </c>
    </row>
    <row r="81" spans="1:22" x14ac:dyDescent="0.25">
      <c r="A81" s="8" t="s">
        <v>30</v>
      </c>
      <c r="B81" s="15" t="s">
        <v>26</v>
      </c>
      <c r="C81" s="10" t="s">
        <v>342</v>
      </c>
      <c r="D81" s="10" t="s">
        <v>73</v>
      </c>
      <c r="E81" s="10" t="s">
        <v>219</v>
      </c>
      <c r="F81" s="37" t="s">
        <v>254</v>
      </c>
      <c r="G81" s="10" t="s">
        <v>284</v>
      </c>
      <c r="H81" s="12" t="s">
        <v>400</v>
      </c>
      <c r="I81" s="12" t="s">
        <v>401</v>
      </c>
      <c r="J81" s="10" t="s">
        <v>319</v>
      </c>
      <c r="K81" s="10">
        <v>45072</v>
      </c>
      <c r="L81" s="11">
        <v>44927</v>
      </c>
      <c r="M81" s="11">
        <v>45291</v>
      </c>
      <c r="N81" s="69">
        <v>809091.78</v>
      </c>
      <c r="O81" s="69">
        <v>400000</v>
      </c>
      <c r="P81" s="26">
        <f t="shared" si="1"/>
        <v>0.49438149031745199</v>
      </c>
      <c r="Q81" s="48">
        <v>45212</v>
      </c>
      <c r="R81" s="9" t="s">
        <v>463</v>
      </c>
      <c r="S81" s="9" t="s">
        <v>27</v>
      </c>
      <c r="T81" s="10" t="s">
        <v>241</v>
      </c>
      <c r="U81" s="10" t="s">
        <v>88</v>
      </c>
      <c r="V81" s="11">
        <v>45291</v>
      </c>
    </row>
    <row r="82" spans="1:22" x14ac:dyDescent="0.25">
      <c r="A82" s="8" t="s">
        <v>30</v>
      </c>
      <c r="B82" s="15" t="s">
        <v>26</v>
      </c>
      <c r="C82" s="10" t="s">
        <v>271</v>
      </c>
      <c r="D82" s="10" t="s">
        <v>468</v>
      </c>
      <c r="E82" s="10" t="s">
        <v>272</v>
      </c>
      <c r="F82" s="37" t="s">
        <v>255</v>
      </c>
      <c r="G82" s="10" t="s">
        <v>285</v>
      </c>
      <c r="H82" s="12" t="s">
        <v>305</v>
      </c>
      <c r="I82" s="12" t="s">
        <v>402</v>
      </c>
      <c r="J82" s="10" t="s">
        <v>320</v>
      </c>
      <c r="K82" s="10">
        <v>45000</v>
      </c>
      <c r="L82" s="11">
        <v>44927</v>
      </c>
      <c r="M82" s="11">
        <v>45657</v>
      </c>
      <c r="N82" s="69">
        <v>1132387.06</v>
      </c>
      <c r="O82" s="69">
        <v>679432.24</v>
      </c>
      <c r="P82" s="26">
        <f t="shared" si="1"/>
        <v>0.60000000353236105</v>
      </c>
      <c r="Q82" s="48">
        <v>45212</v>
      </c>
      <c r="R82" s="9" t="s">
        <v>239</v>
      </c>
      <c r="S82" s="9" t="s">
        <v>27</v>
      </c>
      <c r="T82" s="10">
        <v>45</v>
      </c>
      <c r="U82" s="10">
        <v>45</v>
      </c>
      <c r="V82" s="11">
        <v>45291</v>
      </c>
    </row>
    <row r="83" spans="1:22" x14ac:dyDescent="0.25">
      <c r="A83" s="8" t="s">
        <v>30</v>
      </c>
      <c r="B83" s="15" t="s">
        <v>26</v>
      </c>
      <c r="C83" s="10" t="s">
        <v>271</v>
      </c>
      <c r="D83" s="10" t="s">
        <v>468</v>
      </c>
      <c r="E83" s="10" t="s">
        <v>272</v>
      </c>
      <c r="F83" s="37" t="s">
        <v>256</v>
      </c>
      <c r="G83" s="10" t="s">
        <v>286</v>
      </c>
      <c r="H83" s="10" t="s">
        <v>306</v>
      </c>
      <c r="I83" s="10" t="s">
        <v>403</v>
      </c>
      <c r="J83" s="10" t="s">
        <v>321</v>
      </c>
      <c r="K83" s="10">
        <v>45000</v>
      </c>
      <c r="L83" s="11">
        <v>44562</v>
      </c>
      <c r="M83" s="11">
        <v>45657</v>
      </c>
      <c r="N83" s="69">
        <v>707539.22</v>
      </c>
      <c r="O83" s="69">
        <v>327539.21999999997</v>
      </c>
      <c r="P83" s="26">
        <f t="shared" si="1"/>
        <v>0.46292729892768347</v>
      </c>
      <c r="Q83" s="48">
        <v>45212</v>
      </c>
      <c r="R83" s="9" t="s">
        <v>239</v>
      </c>
      <c r="S83" s="9" t="s">
        <v>27</v>
      </c>
      <c r="T83" s="10" t="s">
        <v>241</v>
      </c>
      <c r="U83" s="10" t="s">
        <v>88</v>
      </c>
      <c r="V83" s="11">
        <v>45291</v>
      </c>
    </row>
    <row r="84" spans="1:22" x14ac:dyDescent="0.25">
      <c r="A84" s="8" t="s">
        <v>30</v>
      </c>
      <c r="B84" s="15" t="s">
        <v>26</v>
      </c>
      <c r="C84" s="10" t="s">
        <v>480</v>
      </c>
      <c r="D84" s="10" t="s">
        <v>469</v>
      </c>
      <c r="E84" s="10" t="s">
        <v>273</v>
      </c>
      <c r="F84" s="37" t="s">
        <v>257</v>
      </c>
      <c r="G84" s="10" t="s">
        <v>287</v>
      </c>
      <c r="H84" s="10" t="s">
        <v>307</v>
      </c>
      <c r="I84" s="10" t="s">
        <v>406</v>
      </c>
      <c r="J84" s="10" t="s">
        <v>322</v>
      </c>
      <c r="K84" s="10">
        <v>45057</v>
      </c>
      <c r="L84" s="11">
        <v>44927</v>
      </c>
      <c r="M84" s="11">
        <v>45350</v>
      </c>
      <c r="N84" s="69">
        <v>60000</v>
      </c>
      <c r="O84" s="69">
        <v>32400</v>
      </c>
      <c r="P84" s="26">
        <f t="shared" si="1"/>
        <v>0.54</v>
      </c>
      <c r="Q84" s="48">
        <v>45212</v>
      </c>
      <c r="R84" s="9" t="s">
        <v>464</v>
      </c>
      <c r="S84" s="9" t="s">
        <v>27</v>
      </c>
      <c r="T84" s="10" t="s">
        <v>241</v>
      </c>
      <c r="U84" s="10" t="s">
        <v>340</v>
      </c>
      <c r="V84" s="11">
        <v>45291</v>
      </c>
    </row>
    <row r="85" spans="1:22" x14ac:dyDescent="0.25">
      <c r="A85" s="8" t="s">
        <v>30</v>
      </c>
      <c r="B85" s="15" t="s">
        <v>26</v>
      </c>
      <c r="C85" s="10" t="s">
        <v>480</v>
      </c>
      <c r="D85" s="10" t="s">
        <v>469</v>
      </c>
      <c r="E85" s="10" t="s">
        <v>273</v>
      </c>
      <c r="F85" s="37" t="s">
        <v>258</v>
      </c>
      <c r="G85" s="10" t="s">
        <v>288</v>
      </c>
      <c r="H85" s="10" t="s">
        <v>308</v>
      </c>
      <c r="I85" s="10" t="s">
        <v>407</v>
      </c>
      <c r="J85" s="10" t="s">
        <v>323</v>
      </c>
      <c r="K85" s="59" t="s">
        <v>408</v>
      </c>
      <c r="L85" s="11">
        <v>44927</v>
      </c>
      <c r="M85" s="11">
        <v>45291</v>
      </c>
      <c r="N85" s="69">
        <v>147642.28</v>
      </c>
      <c r="O85" s="69">
        <v>79726.83</v>
      </c>
      <c r="P85" s="26">
        <f t="shared" si="1"/>
        <v>0.5399999918722469</v>
      </c>
      <c r="Q85" s="48">
        <v>45212</v>
      </c>
      <c r="R85" s="9" t="s">
        <v>464</v>
      </c>
      <c r="S85" s="9" t="s">
        <v>27</v>
      </c>
      <c r="T85" s="10" t="s">
        <v>339</v>
      </c>
      <c r="U85" s="10" t="s">
        <v>339</v>
      </c>
      <c r="V85" s="11">
        <v>45291</v>
      </c>
    </row>
    <row r="86" spans="1:22" x14ac:dyDescent="0.25">
      <c r="A86" s="8" t="s">
        <v>30</v>
      </c>
      <c r="B86" s="15" t="s">
        <v>26</v>
      </c>
      <c r="C86" s="10" t="s">
        <v>480</v>
      </c>
      <c r="D86" s="10" t="s">
        <v>469</v>
      </c>
      <c r="E86" s="10" t="s">
        <v>273</v>
      </c>
      <c r="F86" s="37" t="s">
        <v>259</v>
      </c>
      <c r="G86" s="10" t="s">
        <v>289</v>
      </c>
      <c r="H86" s="10" t="s">
        <v>309</v>
      </c>
      <c r="I86" s="10" t="s">
        <v>409</v>
      </c>
      <c r="J86" s="10" t="s">
        <v>323</v>
      </c>
      <c r="K86" s="59" t="s">
        <v>408</v>
      </c>
      <c r="L86" s="11">
        <v>44927</v>
      </c>
      <c r="M86" s="11">
        <v>45291</v>
      </c>
      <c r="N86" s="69">
        <v>499584.4</v>
      </c>
      <c r="O86" s="69">
        <v>269775.58</v>
      </c>
      <c r="P86" s="26">
        <f t="shared" si="1"/>
        <v>0.54000000800665515</v>
      </c>
      <c r="Q86" s="48">
        <v>45212</v>
      </c>
      <c r="R86" s="9" t="s">
        <v>464</v>
      </c>
      <c r="S86" s="9" t="s">
        <v>27</v>
      </c>
      <c r="T86" s="10" t="s">
        <v>339</v>
      </c>
      <c r="U86" s="10" t="s">
        <v>339</v>
      </c>
      <c r="V86" s="11">
        <v>45291</v>
      </c>
    </row>
    <row r="87" spans="1:22" x14ac:dyDescent="0.25">
      <c r="A87" s="8" t="s">
        <v>30</v>
      </c>
      <c r="B87" s="15" t="s">
        <v>26</v>
      </c>
      <c r="C87" s="10" t="s">
        <v>274</v>
      </c>
      <c r="D87" s="10" t="s">
        <v>469</v>
      </c>
      <c r="E87" s="10" t="s">
        <v>275</v>
      </c>
      <c r="F87" s="37" t="s">
        <v>260</v>
      </c>
      <c r="G87" s="10" t="s">
        <v>290</v>
      </c>
      <c r="H87" s="12" t="s">
        <v>415</v>
      </c>
      <c r="I87" s="12" t="s">
        <v>416</v>
      </c>
      <c r="J87" s="10" t="s">
        <v>324</v>
      </c>
      <c r="K87" s="10">
        <v>18300</v>
      </c>
      <c r="L87" s="11">
        <v>44869</v>
      </c>
      <c r="M87" s="11">
        <v>45961</v>
      </c>
      <c r="N87" s="70">
        <v>2653814.9900000002</v>
      </c>
      <c r="O87" s="71">
        <v>400000</v>
      </c>
      <c r="P87" s="26">
        <f t="shared" si="1"/>
        <v>0.15072640764607331</v>
      </c>
      <c r="Q87" s="48">
        <v>45247</v>
      </c>
      <c r="R87" s="9" t="s">
        <v>465</v>
      </c>
      <c r="S87" s="9" t="s">
        <v>27</v>
      </c>
      <c r="T87" s="10" t="s">
        <v>417</v>
      </c>
      <c r="U87" s="10">
        <v>18</v>
      </c>
      <c r="V87" s="11">
        <v>45291</v>
      </c>
    </row>
    <row r="88" spans="1:22" x14ac:dyDescent="0.25">
      <c r="A88" s="8" t="s">
        <v>30</v>
      </c>
      <c r="B88" s="15" t="s">
        <v>26</v>
      </c>
      <c r="C88" s="10" t="s">
        <v>271</v>
      </c>
      <c r="D88" s="10" t="s">
        <v>468</v>
      </c>
      <c r="E88" s="10" t="s">
        <v>272</v>
      </c>
      <c r="F88" s="37" t="s">
        <v>261</v>
      </c>
      <c r="G88" s="10" t="s">
        <v>291</v>
      </c>
      <c r="H88" s="12" t="s">
        <v>310</v>
      </c>
      <c r="I88" s="12" t="s">
        <v>404</v>
      </c>
      <c r="J88" s="10" t="s">
        <v>325</v>
      </c>
      <c r="K88" s="10">
        <v>36000</v>
      </c>
      <c r="L88" s="11">
        <v>44927</v>
      </c>
      <c r="M88" s="11">
        <v>45657</v>
      </c>
      <c r="N88" s="70">
        <v>911995</v>
      </c>
      <c r="O88" s="71">
        <v>547197</v>
      </c>
      <c r="P88" s="26">
        <f t="shared" si="1"/>
        <v>0.6</v>
      </c>
      <c r="Q88" s="48">
        <v>45247</v>
      </c>
      <c r="R88" s="9" t="s">
        <v>239</v>
      </c>
      <c r="S88" s="9" t="s">
        <v>27</v>
      </c>
      <c r="T88" s="10" t="s">
        <v>241</v>
      </c>
      <c r="U88" s="10">
        <v>36</v>
      </c>
      <c r="V88" s="11">
        <v>45291</v>
      </c>
    </row>
    <row r="89" spans="1:22" x14ac:dyDescent="0.25">
      <c r="A89" s="8" t="s">
        <v>30</v>
      </c>
      <c r="B89" s="15" t="s">
        <v>26</v>
      </c>
      <c r="C89" s="10" t="s">
        <v>271</v>
      </c>
      <c r="D89" s="10" t="s">
        <v>468</v>
      </c>
      <c r="E89" s="10" t="s">
        <v>217</v>
      </c>
      <c r="F89" s="37" t="s">
        <v>262</v>
      </c>
      <c r="G89" s="10" t="s">
        <v>292</v>
      </c>
      <c r="H89" s="10" t="s">
        <v>418</v>
      </c>
      <c r="I89" s="12" t="s">
        <v>419</v>
      </c>
      <c r="J89" s="10" t="s">
        <v>326</v>
      </c>
      <c r="K89" s="10">
        <v>45170</v>
      </c>
      <c r="L89" s="11">
        <v>44397</v>
      </c>
      <c r="M89" s="11">
        <v>45323</v>
      </c>
      <c r="N89" s="70">
        <v>1711099.49</v>
      </c>
      <c r="O89" s="71">
        <v>412689.22</v>
      </c>
      <c r="P89" s="26">
        <f t="shared" si="1"/>
        <v>0.24118364970116377</v>
      </c>
      <c r="Q89" s="48">
        <v>45247</v>
      </c>
      <c r="R89" s="9" t="s">
        <v>420</v>
      </c>
      <c r="S89" s="9" t="s">
        <v>27</v>
      </c>
      <c r="T89" s="10" t="s">
        <v>421</v>
      </c>
      <c r="U89" s="10">
        <v>45</v>
      </c>
      <c r="V89" s="11">
        <v>45291</v>
      </c>
    </row>
    <row r="90" spans="1:22" x14ac:dyDescent="0.25">
      <c r="A90" s="8" t="s">
        <v>30</v>
      </c>
      <c r="B90" s="15" t="s">
        <v>26</v>
      </c>
      <c r="C90" s="10" t="s">
        <v>271</v>
      </c>
      <c r="D90" s="10" t="s">
        <v>468</v>
      </c>
      <c r="E90" s="10" t="s">
        <v>217</v>
      </c>
      <c r="F90" s="37" t="s">
        <v>263</v>
      </c>
      <c r="G90" s="10" t="s">
        <v>293</v>
      </c>
      <c r="H90" s="12" t="s">
        <v>422</v>
      </c>
      <c r="I90" s="12" t="s">
        <v>423</v>
      </c>
      <c r="J90" s="10" t="s">
        <v>327</v>
      </c>
      <c r="K90" s="10">
        <v>45230</v>
      </c>
      <c r="L90" s="11">
        <v>45200</v>
      </c>
      <c r="M90" s="11">
        <v>45504</v>
      </c>
      <c r="N90" s="70">
        <v>794482.92</v>
      </c>
      <c r="O90" s="71">
        <v>299333.90000000002</v>
      </c>
      <c r="P90" s="26">
        <f t="shared" si="1"/>
        <v>0.37676568301808178</v>
      </c>
      <c r="Q90" s="48">
        <v>45247</v>
      </c>
      <c r="R90" s="9" t="s">
        <v>442</v>
      </c>
      <c r="S90" s="9" t="s">
        <v>27</v>
      </c>
      <c r="T90" s="10" t="s">
        <v>424</v>
      </c>
      <c r="U90" s="10">
        <v>45</v>
      </c>
      <c r="V90" s="11">
        <v>45291</v>
      </c>
    </row>
    <row r="91" spans="1:22" x14ac:dyDescent="0.25">
      <c r="A91" s="8" t="s">
        <v>30</v>
      </c>
      <c r="B91" s="15" t="s">
        <v>26</v>
      </c>
      <c r="C91" s="10" t="s">
        <v>271</v>
      </c>
      <c r="D91" s="10" t="s">
        <v>468</v>
      </c>
      <c r="E91" s="10" t="s">
        <v>217</v>
      </c>
      <c r="F91" s="37" t="s">
        <v>264</v>
      </c>
      <c r="G91" s="10" t="s">
        <v>294</v>
      </c>
      <c r="H91" s="12" t="s">
        <v>426</v>
      </c>
      <c r="I91" s="12" t="s">
        <v>427</v>
      </c>
      <c r="J91" s="10" t="s">
        <v>328</v>
      </c>
      <c r="K91" s="10">
        <v>41800</v>
      </c>
      <c r="L91" s="11">
        <v>45139</v>
      </c>
      <c r="M91" s="11">
        <v>45778</v>
      </c>
      <c r="N91" s="70">
        <v>147813.26</v>
      </c>
      <c r="O91" s="71">
        <v>71000</v>
      </c>
      <c r="P91" s="26">
        <f t="shared" si="1"/>
        <v>0.48033579666668602</v>
      </c>
      <c r="Q91" s="48">
        <v>45247</v>
      </c>
      <c r="R91" s="9" t="s">
        <v>442</v>
      </c>
      <c r="S91" s="9" t="s">
        <v>27</v>
      </c>
      <c r="T91" s="10" t="s">
        <v>425</v>
      </c>
      <c r="U91" s="10">
        <v>41</v>
      </c>
      <c r="V91" s="11">
        <v>45291</v>
      </c>
    </row>
    <row r="92" spans="1:22" x14ac:dyDescent="0.25">
      <c r="A92" s="8" t="s">
        <v>30</v>
      </c>
      <c r="B92" s="15" t="s">
        <v>26</v>
      </c>
      <c r="C92" s="10" t="s">
        <v>271</v>
      </c>
      <c r="D92" s="10" t="s">
        <v>468</v>
      </c>
      <c r="E92" s="10" t="s">
        <v>217</v>
      </c>
      <c r="F92" s="37" t="s">
        <v>265</v>
      </c>
      <c r="G92" s="10" t="s">
        <v>295</v>
      </c>
      <c r="H92" s="12" t="s">
        <v>429</v>
      </c>
      <c r="I92" s="12" t="s">
        <v>430</v>
      </c>
      <c r="J92" s="10" t="s">
        <v>329</v>
      </c>
      <c r="K92" s="10">
        <v>41360</v>
      </c>
      <c r="L92" s="11">
        <v>45127</v>
      </c>
      <c r="M92" s="11">
        <v>45991</v>
      </c>
      <c r="N92" s="45">
        <v>356644.77</v>
      </c>
      <c r="O92" s="69">
        <v>97000</v>
      </c>
      <c r="P92" s="26">
        <f t="shared" si="1"/>
        <v>0.27197931431883887</v>
      </c>
      <c r="Q92" s="48">
        <v>45247</v>
      </c>
      <c r="R92" s="9" t="s">
        <v>442</v>
      </c>
      <c r="S92" s="9" t="s">
        <v>27</v>
      </c>
      <c r="T92" s="10" t="s">
        <v>428</v>
      </c>
      <c r="U92" s="10">
        <v>41</v>
      </c>
      <c r="V92" s="11">
        <v>45291</v>
      </c>
    </row>
    <row r="93" spans="1:22" x14ac:dyDescent="0.25">
      <c r="A93" s="8" t="s">
        <v>30</v>
      </c>
      <c r="B93" s="15" t="s">
        <v>26</v>
      </c>
      <c r="C93" s="10" t="s">
        <v>342</v>
      </c>
      <c r="D93" s="10" t="s">
        <v>467</v>
      </c>
      <c r="E93" s="10" t="s">
        <v>216</v>
      </c>
      <c r="F93" s="37" t="s">
        <v>266</v>
      </c>
      <c r="G93" s="10" t="s">
        <v>296</v>
      </c>
      <c r="H93" s="10" t="s">
        <v>311</v>
      </c>
      <c r="I93" s="12" t="s">
        <v>393</v>
      </c>
      <c r="J93" s="10" t="s">
        <v>330</v>
      </c>
      <c r="K93" s="10">
        <v>18220</v>
      </c>
      <c r="L93" s="11">
        <v>45016</v>
      </c>
      <c r="M93" s="11">
        <v>45322</v>
      </c>
      <c r="N93" s="45">
        <v>410000</v>
      </c>
      <c r="O93" s="69">
        <v>190766.73</v>
      </c>
      <c r="P93" s="26">
        <f t="shared" si="1"/>
        <v>0.46528470731707322</v>
      </c>
      <c r="Q93" s="48">
        <v>45247</v>
      </c>
      <c r="R93" s="9" t="s">
        <v>463</v>
      </c>
      <c r="S93" s="9" t="s">
        <v>27</v>
      </c>
      <c r="T93" s="10" t="s">
        <v>241</v>
      </c>
      <c r="U93" s="10">
        <v>18</v>
      </c>
      <c r="V93" s="11">
        <v>45291</v>
      </c>
    </row>
    <row r="94" spans="1:22" x14ac:dyDescent="0.25">
      <c r="A94" s="8" t="s">
        <v>30</v>
      </c>
      <c r="B94" s="15" t="s">
        <v>26</v>
      </c>
      <c r="C94" s="10" t="s">
        <v>271</v>
      </c>
      <c r="D94" s="10" t="s">
        <v>468</v>
      </c>
      <c r="E94" s="10" t="s">
        <v>272</v>
      </c>
      <c r="F94" s="37" t="s">
        <v>267</v>
      </c>
      <c r="G94" s="10" t="s">
        <v>297</v>
      </c>
      <c r="H94" s="10" t="s">
        <v>310</v>
      </c>
      <c r="I94" s="12" t="s">
        <v>405</v>
      </c>
      <c r="J94" s="10" t="s">
        <v>331</v>
      </c>
      <c r="K94" s="10">
        <v>28600</v>
      </c>
      <c r="L94" s="11">
        <v>44927</v>
      </c>
      <c r="M94" s="11">
        <v>45657</v>
      </c>
      <c r="N94" s="70">
        <v>717005.85</v>
      </c>
      <c r="O94" s="71">
        <v>208093.85</v>
      </c>
      <c r="P94" s="26">
        <f t="shared" si="1"/>
        <v>0.29022615366387877</v>
      </c>
      <c r="Q94" s="48">
        <v>45247</v>
      </c>
      <c r="R94" s="9" t="s">
        <v>239</v>
      </c>
      <c r="S94" s="9" t="s">
        <v>27</v>
      </c>
      <c r="T94" s="10" t="s">
        <v>241</v>
      </c>
      <c r="U94" s="10">
        <v>28</v>
      </c>
      <c r="V94" s="11">
        <v>45291</v>
      </c>
    </row>
    <row r="95" spans="1:22" x14ac:dyDescent="0.25">
      <c r="A95" s="8" t="s">
        <v>30</v>
      </c>
      <c r="B95" s="15" t="s">
        <v>26</v>
      </c>
      <c r="C95" s="10" t="s">
        <v>276</v>
      </c>
      <c r="D95" s="10" t="s">
        <v>470</v>
      </c>
      <c r="E95" s="10" t="s">
        <v>277</v>
      </c>
      <c r="F95" s="39" t="s">
        <v>268</v>
      </c>
      <c r="G95" s="10" t="s">
        <v>298</v>
      </c>
      <c r="H95" s="10" t="s">
        <v>431</v>
      </c>
      <c r="I95" s="10" t="s">
        <v>432</v>
      </c>
      <c r="J95" s="10" t="s">
        <v>332</v>
      </c>
      <c r="K95" s="10">
        <v>45032</v>
      </c>
      <c r="L95" s="11">
        <v>45108</v>
      </c>
      <c r="M95" s="11">
        <v>46022</v>
      </c>
      <c r="N95" s="45">
        <v>3599058.97</v>
      </c>
      <c r="O95" s="69">
        <v>2000000</v>
      </c>
      <c r="P95" s="26">
        <f t="shared" si="1"/>
        <v>0.55570081420477524</v>
      </c>
      <c r="Q95" s="48">
        <v>45247</v>
      </c>
      <c r="R95" s="9" t="s">
        <v>466</v>
      </c>
      <c r="S95" s="9" t="s">
        <v>27</v>
      </c>
      <c r="T95" s="10" t="s">
        <v>433</v>
      </c>
      <c r="U95" s="10">
        <v>45</v>
      </c>
      <c r="V95" s="11">
        <v>45291</v>
      </c>
    </row>
    <row r="96" spans="1:22" x14ac:dyDescent="0.25">
      <c r="A96" s="8" t="s">
        <v>30</v>
      </c>
      <c r="B96" s="9" t="s">
        <v>26</v>
      </c>
      <c r="C96" s="10" t="s">
        <v>342</v>
      </c>
      <c r="D96" s="10" t="s">
        <v>471</v>
      </c>
      <c r="E96" s="10" t="s">
        <v>341</v>
      </c>
      <c r="F96" s="63" t="s">
        <v>349</v>
      </c>
      <c r="G96" s="10" t="s">
        <v>373</v>
      </c>
      <c r="H96" s="12" t="s">
        <v>434</v>
      </c>
      <c r="I96" s="12" t="s">
        <v>435</v>
      </c>
      <c r="J96" s="58" t="s">
        <v>361</v>
      </c>
      <c r="K96" s="10">
        <v>36130</v>
      </c>
      <c r="L96" s="11">
        <v>44927</v>
      </c>
      <c r="M96" s="11">
        <v>46022</v>
      </c>
      <c r="N96" s="68">
        <v>1549944.58</v>
      </c>
      <c r="O96" s="68">
        <v>410580.32</v>
      </c>
      <c r="P96" s="26">
        <f t="shared" si="1"/>
        <v>0.26490000048904971</v>
      </c>
      <c r="Q96" s="11">
        <v>45268</v>
      </c>
      <c r="R96" s="13" t="s">
        <v>78</v>
      </c>
      <c r="S96" s="9" t="s">
        <v>27</v>
      </c>
      <c r="T96" s="10" t="s">
        <v>436</v>
      </c>
      <c r="U96" s="10" t="s">
        <v>88</v>
      </c>
      <c r="V96" s="11">
        <v>45291</v>
      </c>
    </row>
    <row r="97" spans="1:22" x14ac:dyDescent="0.25">
      <c r="A97" s="8" t="s">
        <v>30</v>
      </c>
      <c r="B97" s="9" t="s">
        <v>26</v>
      </c>
      <c r="C97" s="10" t="s">
        <v>342</v>
      </c>
      <c r="D97" s="10" t="s">
        <v>472</v>
      </c>
      <c r="E97" s="10" t="s">
        <v>343</v>
      </c>
      <c r="F97" s="37" t="s">
        <v>350</v>
      </c>
      <c r="G97" s="10" t="s">
        <v>374</v>
      </c>
      <c r="H97" s="60" t="s">
        <v>394</v>
      </c>
      <c r="I97" s="61" t="s">
        <v>395</v>
      </c>
      <c r="J97" s="10" t="s">
        <v>362</v>
      </c>
      <c r="K97" s="10">
        <v>36400</v>
      </c>
      <c r="L97" s="11">
        <v>45005</v>
      </c>
      <c r="M97" s="11">
        <v>45747</v>
      </c>
      <c r="N97" s="68">
        <v>1264500</v>
      </c>
      <c r="O97" s="68">
        <v>316125</v>
      </c>
      <c r="P97" s="26">
        <f t="shared" si="1"/>
        <v>0.25</v>
      </c>
      <c r="Q97" s="11">
        <v>45268</v>
      </c>
      <c r="R97" s="9" t="s">
        <v>238</v>
      </c>
      <c r="S97" s="9" t="s">
        <v>27</v>
      </c>
      <c r="T97" s="10" t="s">
        <v>396</v>
      </c>
      <c r="U97" s="10">
        <v>28</v>
      </c>
      <c r="V97" s="11">
        <v>45291</v>
      </c>
    </row>
    <row r="98" spans="1:22" x14ac:dyDescent="0.25">
      <c r="A98" s="8" t="s">
        <v>30</v>
      </c>
      <c r="B98" s="9" t="s">
        <v>26</v>
      </c>
      <c r="C98" s="10" t="s">
        <v>342</v>
      </c>
      <c r="D98" s="10" t="s">
        <v>473</v>
      </c>
      <c r="E98" s="10" t="s">
        <v>343</v>
      </c>
      <c r="F98" s="37" t="s">
        <v>351</v>
      </c>
      <c r="G98" s="10" t="s">
        <v>375</v>
      </c>
      <c r="H98" s="12" t="s">
        <v>398</v>
      </c>
      <c r="I98" s="12" t="s">
        <v>399</v>
      </c>
      <c r="J98" s="10" t="s">
        <v>363</v>
      </c>
      <c r="K98" s="10">
        <v>37360</v>
      </c>
      <c r="L98" s="11">
        <v>45008</v>
      </c>
      <c r="M98" s="11">
        <v>45473</v>
      </c>
      <c r="N98" s="68">
        <v>797507</v>
      </c>
      <c r="O98" s="68">
        <v>200000</v>
      </c>
      <c r="P98" s="26">
        <f t="shared" si="1"/>
        <v>0.25078149784265219</v>
      </c>
      <c r="Q98" s="11">
        <v>45268</v>
      </c>
      <c r="R98" s="9" t="s">
        <v>238</v>
      </c>
      <c r="S98" s="9" t="s">
        <v>27</v>
      </c>
      <c r="T98" s="10" t="s">
        <v>397</v>
      </c>
      <c r="U98" s="10">
        <v>37</v>
      </c>
      <c r="V98" s="11">
        <v>45291</v>
      </c>
    </row>
    <row r="99" spans="1:22" x14ac:dyDescent="0.25">
      <c r="A99" s="8" t="s">
        <v>30</v>
      </c>
      <c r="B99" s="9" t="s">
        <v>26</v>
      </c>
      <c r="C99" s="10" t="s">
        <v>344</v>
      </c>
      <c r="D99" s="10" t="s">
        <v>474</v>
      </c>
      <c r="E99" s="10" t="s">
        <v>345</v>
      </c>
      <c r="F99" s="37" t="s">
        <v>352</v>
      </c>
      <c r="G99" s="10" t="s">
        <v>376</v>
      </c>
      <c r="H99" s="10" t="s">
        <v>439</v>
      </c>
      <c r="I99" s="10" t="s">
        <v>438</v>
      </c>
      <c r="J99" s="10" t="s">
        <v>364</v>
      </c>
      <c r="K99" s="10">
        <v>18023</v>
      </c>
      <c r="L99" s="11">
        <v>44562</v>
      </c>
      <c r="M99" s="11">
        <v>46387</v>
      </c>
      <c r="N99" s="68">
        <v>25912368.379999999</v>
      </c>
      <c r="O99" s="68">
        <v>10473750</v>
      </c>
      <c r="P99" s="26">
        <f t="shared" si="1"/>
        <v>0.40419886929687127</v>
      </c>
      <c r="Q99" s="11">
        <v>45268</v>
      </c>
      <c r="R99" s="9" t="s">
        <v>437</v>
      </c>
      <c r="S99" s="9" t="s">
        <v>27</v>
      </c>
      <c r="T99" s="10">
        <v>18</v>
      </c>
      <c r="U99" s="10">
        <v>18</v>
      </c>
      <c r="V99" s="11">
        <v>45291</v>
      </c>
    </row>
    <row r="100" spans="1:22" x14ac:dyDescent="0.25">
      <c r="A100" s="8" t="s">
        <v>30</v>
      </c>
      <c r="B100" s="9" t="s">
        <v>26</v>
      </c>
      <c r="C100" s="10" t="s">
        <v>344</v>
      </c>
      <c r="D100" s="10" t="s">
        <v>474</v>
      </c>
      <c r="E100" s="10" t="s">
        <v>345</v>
      </c>
      <c r="F100" s="37" t="s">
        <v>353</v>
      </c>
      <c r="G100" s="10" t="s">
        <v>377</v>
      </c>
      <c r="H100" s="10" t="s">
        <v>440</v>
      </c>
      <c r="I100" s="10" t="s">
        <v>441</v>
      </c>
      <c r="J100" s="10" t="s">
        <v>365</v>
      </c>
      <c r="K100" s="10">
        <v>36020</v>
      </c>
      <c r="L100" s="11">
        <v>44562</v>
      </c>
      <c r="M100" s="11">
        <v>46022</v>
      </c>
      <c r="N100" s="68">
        <v>18669630.780000001</v>
      </c>
      <c r="O100" s="68">
        <v>5101250</v>
      </c>
      <c r="P100" s="26">
        <f t="shared" si="1"/>
        <v>0.27323786207195683</v>
      </c>
      <c r="Q100" s="11">
        <v>45268</v>
      </c>
      <c r="R100" s="9" t="s">
        <v>437</v>
      </c>
      <c r="S100" s="9" t="s">
        <v>27</v>
      </c>
      <c r="T100" s="10">
        <v>36</v>
      </c>
      <c r="U100" s="10">
        <v>36</v>
      </c>
      <c r="V100" s="11">
        <v>45291</v>
      </c>
    </row>
    <row r="101" spans="1:22" x14ac:dyDescent="0.25">
      <c r="A101" s="8" t="s">
        <v>30</v>
      </c>
      <c r="B101" s="9" t="s">
        <v>26</v>
      </c>
      <c r="C101" s="10" t="s">
        <v>271</v>
      </c>
      <c r="D101" s="10" t="s">
        <v>468</v>
      </c>
      <c r="E101" s="10" t="s">
        <v>217</v>
      </c>
      <c r="F101" s="37" t="s">
        <v>354</v>
      </c>
      <c r="G101" s="10" t="s">
        <v>378</v>
      </c>
      <c r="H101" s="12" t="s">
        <v>443</v>
      </c>
      <c r="I101" s="10" t="s">
        <v>444</v>
      </c>
      <c r="J101" s="10" t="s">
        <v>366</v>
      </c>
      <c r="K101" s="10">
        <v>18023</v>
      </c>
      <c r="L101" s="11">
        <v>44562</v>
      </c>
      <c r="M101" s="11">
        <v>45536</v>
      </c>
      <c r="N101" s="68">
        <v>270960.55</v>
      </c>
      <c r="O101" s="68">
        <v>162000</v>
      </c>
      <c r="P101" s="26">
        <f t="shared" si="1"/>
        <v>0.5978730114033205</v>
      </c>
      <c r="Q101" s="11">
        <v>45268</v>
      </c>
      <c r="R101" s="62" t="s">
        <v>442</v>
      </c>
      <c r="S101" s="9" t="s">
        <v>27</v>
      </c>
      <c r="T101" s="10" t="s">
        <v>417</v>
      </c>
      <c r="U101" s="10">
        <v>18</v>
      </c>
      <c r="V101" s="11">
        <v>45291</v>
      </c>
    </row>
    <row r="102" spans="1:22" x14ac:dyDescent="0.25">
      <c r="A102" s="8" t="s">
        <v>30</v>
      </c>
      <c r="B102" s="9" t="s">
        <v>26</v>
      </c>
      <c r="C102" s="10" t="s">
        <v>271</v>
      </c>
      <c r="D102" s="10" t="s">
        <v>475</v>
      </c>
      <c r="E102" s="10" t="s">
        <v>346</v>
      </c>
      <c r="F102" s="37" t="s">
        <v>355</v>
      </c>
      <c r="G102" s="10" t="s">
        <v>379</v>
      </c>
      <c r="H102" s="10" t="s">
        <v>445</v>
      </c>
      <c r="I102" s="12" t="s">
        <v>446</v>
      </c>
      <c r="J102" s="10" t="s">
        <v>367</v>
      </c>
      <c r="K102" s="10">
        <v>37000</v>
      </c>
      <c r="L102" s="11">
        <v>44318</v>
      </c>
      <c r="M102" s="11">
        <v>45382</v>
      </c>
      <c r="N102" s="68">
        <v>47401000</v>
      </c>
      <c r="O102" s="68">
        <v>2500000</v>
      </c>
      <c r="P102" s="26">
        <f t="shared" si="1"/>
        <v>5.2741503343811315E-2</v>
      </c>
      <c r="Q102" s="11">
        <v>45268</v>
      </c>
      <c r="R102" s="9" t="s">
        <v>447</v>
      </c>
      <c r="S102" s="9" t="s">
        <v>27</v>
      </c>
      <c r="T102" s="10" t="s">
        <v>448</v>
      </c>
      <c r="U102" s="10" t="s">
        <v>449</v>
      </c>
      <c r="V102" s="11">
        <v>45291</v>
      </c>
    </row>
    <row r="103" spans="1:22" x14ac:dyDescent="0.25">
      <c r="A103" s="8" t="s">
        <v>30</v>
      </c>
      <c r="B103" s="9" t="s">
        <v>26</v>
      </c>
      <c r="C103" s="10" t="s">
        <v>271</v>
      </c>
      <c r="D103" s="10" t="s">
        <v>468</v>
      </c>
      <c r="E103" s="10" t="s">
        <v>217</v>
      </c>
      <c r="F103" s="37" t="s">
        <v>356</v>
      </c>
      <c r="G103" s="10" t="s">
        <v>380</v>
      </c>
      <c r="H103" s="12" t="s">
        <v>450</v>
      </c>
      <c r="I103" s="12" t="s">
        <v>451</v>
      </c>
      <c r="J103" s="10" t="s">
        <v>368</v>
      </c>
      <c r="K103" s="10">
        <v>45450</v>
      </c>
      <c r="L103" s="11">
        <v>44810</v>
      </c>
      <c r="M103" s="11">
        <v>45383</v>
      </c>
      <c r="N103" s="68">
        <v>424513.18</v>
      </c>
      <c r="O103" s="68">
        <v>245000</v>
      </c>
      <c r="P103" s="26">
        <f t="shared" si="1"/>
        <v>0.57713166879765665</v>
      </c>
      <c r="Q103" s="11">
        <v>45268</v>
      </c>
      <c r="R103" s="10" t="s">
        <v>442</v>
      </c>
      <c r="S103" s="9" t="s">
        <v>27</v>
      </c>
      <c r="T103" s="10" t="s">
        <v>452</v>
      </c>
      <c r="U103" s="10">
        <v>45</v>
      </c>
      <c r="V103" s="11">
        <v>45291</v>
      </c>
    </row>
    <row r="104" spans="1:22" x14ac:dyDescent="0.25">
      <c r="A104" s="8" t="s">
        <v>30</v>
      </c>
      <c r="B104" s="9" t="s">
        <v>26</v>
      </c>
      <c r="C104" s="10" t="s">
        <v>271</v>
      </c>
      <c r="D104" s="10" t="s">
        <v>468</v>
      </c>
      <c r="E104" s="10" t="s">
        <v>217</v>
      </c>
      <c r="F104" s="37" t="s">
        <v>357</v>
      </c>
      <c r="G104" s="10" t="s">
        <v>381</v>
      </c>
      <c r="H104" s="12" t="s">
        <v>454</v>
      </c>
      <c r="I104" s="12" t="s">
        <v>455</v>
      </c>
      <c r="J104" s="10" t="s">
        <v>369</v>
      </c>
      <c r="K104" s="10">
        <v>45290</v>
      </c>
      <c r="L104" s="11">
        <v>44896</v>
      </c>
      <c r="M104" s="11">
        <v>45322</v>
      </c>
      <c r="N104" s="68">
        <v>306112.23</v>
      </c>
      <c r="O104" s="68">
        <v>183667.34</v>
      </c>
      <c r="P104" s="26">
        <f t="shared" si="1"/>
        <v>0.60000000653355146</v>
      </c>
      <c r="Q104" s="11">
        <v>45268</v>
      </c>
      <c r="R104" s="10" t="s">
        <v>442</v>
      </c>
      <c r="S104" s="9" t="s">
        <v>27</v>
      </c>
      <c r="T104" s="10" t="s">
        <v>453</v>
      </c>
      <c r="U104" s="10">
        <v>45</v>
      </c>
      <c r="V104" s="11">
        <v>45291</v>
      </c>
    </row>
    <row r="105" spans="1:22" x14ac:dyDescent="0.25">
      <c r="A105" s="8" t="s">
        <v>30</v>
      </c>
      <c r="B105" s="9" t="s">
        <v>26</v>
      </c>
      <c r="C105" s="10" t="s">
        <v>480</v>
      </c>
      <c r="D105" s="12" t="s">
        <v>476</v>
      </c>
      <c r="E105" s="10" t="s">
        <v>347</v>
      </c>
      <c r="F105" s="39" t="s">
        <v>358</v>
      </c>
      <c r="G105" s="10" t="s">
        <v>382</v>
      </c>
      <c r="H105" s="10" t="s">
        <v>458</v>
      </c>
      <c r="I105" s="12" t="s">
        <v>459</v>
      </c>
      <c r="J105" s="10" t="s">
        <v>370</v>
      </c>
      <c r="K105" s="10">
        <v>45160</v>
      </c>
      <c r="L105" s="11">
        <v>44927</v>
      </c>
      <c r="M105" s="11">
        <v>46022</v>
      </c>
      <c r="N105" s="68">
        <v>1080318.69</v>
      </c>
      <c r="O105" s="68">
        <v>540159.35</v>
      </c>
      <c r="P105" s="26">
        <f t="shared" si="1"/>
        <v>0.50000000462826388</v>
      </c>
      <c r="Q105" s="11">
        <v>45268</v>
      </c>
      <c r="R105" s="10" t="s">
        <v>414</v>
      </c>
      <c r="S105" s="9" t="s">
        <v>27</v>
      </c>
      <c r="T105" s="10" t="s">
        <v>413</v>
      </c>
      <c r="U105" s="10" t="s">
        <v>339</v>
      </c>
      <c r="V105" s="11">
        <v>45291</v>
      </c>
    </row>
    <row r="106" spans="1:22" x14ac:dyDescent="0.25">
      <c r="A106" s="8" t="s">
        <v>30</v>
      </c>
      <c r="B106" s="9" t="s">
        <v>26</v>
      </c>
      <c r="C106" s="10" t="s">
        <v>480</v>
      </c>
      <c r="D106" s="10" t="s">
        <v>477</v>
      </c>
      <c r="E106" s="10" t="s">
        <v>348</v>
      </c>
      <c r="F106" s="37" t="s">
        <v>359</v>
      </c>
      <c r="G106" s="10" t="s">
        <v>383</v>
      </c>
      <c r="H106" s="12" t="s">
        <v>410</v>
      </c>
      <c r="I106" s="12" t="s">
        <v>411</v>
      </c>
      <c r="J106" s="10" t="s">
        <v>371</v>
      </c>
      <c r="K106" s="10">
        <v>75013</v>
      </c>
      <c r="L106" s="11">
        <v>44927</v>
      </c>
      <c r="M106" s="11">
        <v>45382</v>
      </c>
      <c r="N106" s="68">
        <v>2200000</v>
      </c>
      <c r="O106" s="68">
        <v>440000</v>
      </c>
      <c r="P106" s="26">
        <f t="shared" si="1"/>
        <v>0.2</v>
      </c>
      <c r="Q106" s="11">
        <v>45268</v>
      </c>
      <c r="R106" s="10" t="s">
        <v>412</v>
      </c>
      <c r="S106" s="9" t="s">
        <v>27</v>
      </c>
      <c r="T106" s="10" t="s">
        <v>413</v>
      </c>
      <c r="U106" s="10" t="s">
        <v>339</v>
      </c>
      <c r="V106" s="11">
        <v>45291</v>
      </c>
    </row>
    <row r="107" spans="1:22" x14ac:dyDescent="0.25">
      <c r="A107" s="8" t="s">
        <v>30</v>
      </c>
      <c r="B107" s="9" t="s">
        <v>26</v>
      </c>
      <c r="C107" s="10" t="s">
        <v>480</v>
      </c>
      <c r="D107" s="10" t="s">
        <v>477</v>
      </c>
      <c r="E107" s="10" t="s">
        <v>348</v>
      </c>
      <c r="F107" s="37" t="s">
        <v>360</v>
      </c>
      <c r="G107" s="10" t="s">
        <v>384</v>
      </c>
      <c r="H107" s="10" t="s">
        <v>456</v>
      </c>
      <c r="I107" s="12" t="s">
        <v>457</v>
      </c>
      <c r="J107" s="10" t="s">
        <v>372</v>
      </c>
      <c r="K107" s="10">
        <v>43000</v>
      </c>
      <c r="L107" s="11">
        <v>45001</v>
      </c>
      <c r="M107" s="11">
        <v>45291</v>
      </c>
      <c r="N107" s="68">
        <v>556875</v>
      </c>
      <c r="O107" s="68">
        <v>225000</v>
      </c>
      <c r="P107" s="26">
        <f t="shared" si="1"/>
        <v>0.40404040404040403</v>
      </c>
      <c r="Q107" s="11">
        <v>45268</v>
      </c>
      <c r="R107" s="10" t="s">
        <v>412</v>
      </c>
      <c r="S107" s="9" t="s">
        <v>27</v>
      </c>
      <c r="T107" s="10" t="s">
        <v>413</v>
      </c>
      <c r="U107" s="10" t="s">
        <v>339</v>
      </c>
      <c r="V107" s="11">
        <v>45291</v>
      </c>
    </row>
  </sheetData>
  <autoFilter ref="A5:W107" xr:uid="{84DBC8FF-1BCA-4F83-B221-A1E38FAB95AD}"/>
  <mergeCells count="2">
    <mergeCell ref="B3:I3"/>
    <mergeCell ref="I2:N2"/>
  </mergeCells>
  <phoneticPr fontId="7" type="noConversion"/>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20231220_PUBLICITE_PO_FEDERFSE_</vt:lpstr>
    </vt:vector>
  </TitlesOfParts>
  <Company>CRCVDL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BOVAGNET Nathalie</dc:creator>
  <cp:lastModifiedBy>BOVAGNET Nathalie</cp:lastModifiedBy>
  <dcterms:created xsi:type="dcterms:W3CDTF">2023-07-13T06:33:59Z</dcterms:created>
  <dcterms:modified xsi:type="dcterms:W3CDTF">2023-12-20T16:52:48Z</dcterms:modified>
</cp:coreProperties>
</file>